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170" activeTab="0"/>
  </bookViews>
  <sheets>
    <sheet name="REG. DA ATIVIDADE COMPLEMENTAR" sheetId="1" r:id="rId1"/>
    <sheet name="PREENCHIMENTO - COORDENADOR" sheetId="2" r:id="rId2"/>
  </sheets>
  <definedNames>
    <definedName name="_ftn1" localSheetId="0">'REG. DA ATIVIDADE COMPLEMENTAR'!#REF!</definedName>
    <definedName name="_ftnref1" localSheetId="0">'REG. DA ATIVIDADE COMPLEMENTAR'!#REF!</definedName>
    <definedName name="_xlnm.Print_Titles" localSheetId="0">'REG. DA ATIVIDADE COMPLEMENTAR'!$1:$3</definedName>
  </definedNames>
  <calcPr fullCalcOnLoad="1"/>
</workbook>
</file>

<file path=xl/sharedStrings.xml><?xml version="1.0" encoding="utf-8"?>
<sst xmlns="http://schemas.openxmlformats.org/spreadsheetml/2006/main" count="831" uniqueCount="96">
  <si>
    <t>INSTRUÇÕES PARA O PREENCHIMENTO DOS DADOS</t>
  </si>
  <si>
    <r>
      <t xml:space="preserve">Art. 1º. </t>
    </r>
    <r>
      <rPr>
        <sz val="10"/>
        <color indexed="8"/>
        <rFont val="Verdana"/>
        <family val="2"/>
      </rPr>
      <t>O controle do cumprimento das atividades complementares é de inteira responsabilidade do aluno, a quem cabe:</t>
    </r>
  </si>
  <si>
    <t>II – Fazer as devidas anotações na mesma;</t>
  </si>
  <si>
    <t>II – Comprovar as atividades registradas com declarações ou certificados, apresentando o original acompanhado das devidas cópias.</t>
  </si>
  <si>
    <t>DADOS PESSOAIS</t>
  </si>
  <si>
    <t>FILIAÇÃO</t>
  </si>
  <si>
    <t>ENDEREÇO</t>
  </si>
  <si>
    <t>DADOS EDUCACIONAIS</t>
  </si>
  <si>
    <t xml:space="preserve">Nome do Aluno: </t>
  </si>
  <si>
    <t>E-mail:</t>
  </si>
  <si>
    <t>Tel.:</t>
  </si>
  <si>
    <t>Cidade:</t>
  </si>
  <si>
    <t xml:space="preserve">Pai: </t>
  </si>
  <si>
    <t>Mãe:</t>
  </si>
  <si>
    <t xml:space="preserve">Rua/Avenida: </t>
  </si>
  <si>
    <t xml:space="preserve">Bairro: </t>
  </si>
  <si>
    <t xml:space="preserve">Estado: </t>
  </si>
  <si>
    <t>CEP:</t>
  </si>
  <si>
    <t>Faculdade:</t>
  </si>
  <si>
    <t>Curso:</t>
  </si>
  <si>
    <t>Ano de colação de grau:</t>
  </si>
  <si>
    <t>.</t>
  </si>
  <si>
    <t>Outros Dados ou informações relevantes</t>
  </si>
  <si>
    <t>Descrição da atividade</t>
  </si>
  <si>
    <t>Reservado para coordenação de curso</t>
  </si>
  <si>
    <t>Assinatura - Data</t>
  </si>
  <si>
    <t>Situação</t>
  </si>
  <si>
    <t>Quantidade de horas deferidas</t>
  </si>
  <si>
    <r>
      <t>Data da realização:</t>
    </r>
    <r>
      <rPr>
        <sz val="10"/>
        <color indexed="8"/>
        <rFont val="Verdana"/>
        <family val="2"/>
      </rPr>
      <t xml:space="preserve"> </t>
    </r>
  </si>
  <si>
    <t>Entidade Promotora:</t>
  </si>
  <si>
    <t>Modalidade¹:</t>
  </si>
  <si>
    <t>Carga Horária:</t>
  </si>
  <si>
    <t>Deferido</t>
  </si>
  <si>
    <t>Indeferido</t>
  </si>
  <si>
    <t>/      /</t>
  </si>
  <si>
    <t>Celular:</t>
  </si>
  <si>
    <t>RELATÓRIO FINAL DAS ATIVIDADES COMPLEMENTARES – HOMOLOGADAS</t>
  </si>
  <si>
    <t>Carga Horária</t>
  </si>
  <si>
    <t>Palestras, conferências, simpósios, seminários</t>
  </si>
  <si>
    <t>Atividades de pesquisa ou iniciação científica</t>
  </si>
  <si>
    <t xml:space="preserve">Produção científica </t>
  </si>
  <si>
    <t>Prestação de serviços à comunidade</t>
  </si>
  <si>
    <t>Atividades de extensão</t>
  </si>
  <si>
    <t>Monitoria</t>
  </si>
  <si>
    <t>Estudos complementares de livros, filmes e outras peças de acervo</t>
  </si>
  <si>
    <t>Resolução de estudos de casos</t>
  </si>
  <si>
    <t>Visitas técnicas</t>
  </si>
  <si>
    <t>Disciplinas extracurriculares</t>
  </si>
  <si>
    <t>Representação discente em órgãos colegiados</t>
  </si>
  <si>
    <t>Outras atividades</t>
  </si>
  <si>
    <t>Total da Carga Horária</t>
  </si>
  <si>
    <t>Declaramos que o (a) aluno (a) realizou</t>
  </si>
  <si>
    <t xml:space="preserve">   Coordenação de Curso         </t>
  </si>
  <si>
    <t>de</t>
  </si>
  <si>
    <t xml:space="preserve"> Coord. Secretaria Acadêmica </t>
  </si>
  <si>
    <t>Estágio curricular não-obrigatório</t>
  </si>
  <si>
    <t>/         /</t>
  </si>
  <si>
    <t>OBSERVAÇÃO</t>
  </si>
  <si>
    <t>I – Consultar, na nota de rodapé,  a modalidade da referida atividade antes de iniciar o preenchimento dos dados;</t>
  </si>
  <si>
    <t>¹ Palestras, conferências, simpósios, seminários; atividades de pesquisa ou iniciação científica; produção científica; prestação de serviços à comunidade; atividades de extensão; monitoria; estudos complementares de livros, filmes e outras peças de acervo; resolução de estudos de casos; visitas técnicas; estágio curricular não-obrigatório; disciplinas extracurriculares; representação discente em órgãos colegiados; outras: identificar.</t>
  </si>
  <si>
    <t xml:space="preserve">horas de Atividades </t>
  </si>
  <si>
    <t>complementares, cumprindo integralmente a exigência do Projeto Pedagógico do Curso de:</t>
  </si>
  <si>
    <t>Aluno (a):</t>
  </si>
  <si>
    <t>REGISTRO DAS ATIVIDADES COMPLEMENTARES</t>
  </si>
  <si>
    <t>Semestre:</t>
  </si>
  <si>
    <t>FICHA DE PREENCHIMENTO</t>
  </si>
  <si>
    <t>Nº</t>
  </si>
  <si>
    <t>TOTAL</t>
  </si>
  <si>
    <t xml:space="preserve">Prestação de serviços à comunidade </t>
  </si>
  <si>
    <r>
      <t xml:space="preserve">Atividades de extensão </t>
    </r>
    <r>
      <rPr>
        <sz val="10"/>
        <color indexed="10"/>
        <rFont val="Verdana"/>
        <family val="2"/>
      </rPr>
      <t xml:space="preserve"> </t>
    </r>
  </si>
  <si>
    <t xml:space="preserve">Monitoria   </t>
  </si>
  <si>
    <t xml:space="preserve">Resolução de estudos de casos  </t>
  </si>
  <si>
    <r>
      <t>Visitas técnicas</t>
    </r>
    <r>
      <rPr>
        <sz val="10"/>
        <color indexed="10"/>
        <rFont val="Verdana"/>
        <family val="2"/>
      </rPr>
      <t xml:space="preserve"> </t>
    </r>
  </si>
  <si>
    <t xml:space="preserve">Disciplinas extracurriculares </t>
  </si>
  <si>
    <t xml:space="preserve">Estágio curricular não-obrigatório </t>
  </si>
  <si>
    <r>
      <t xml:space="preserve">Representação discente em órgãos colegiados </t>
    </r>
    <r>
      <rPr>
        <sz val="10"/>
        <color indexed="10"/>
        <rFont val="Verdana"/>
        <family val="2"/>
      </rPr>
      <t xml:space="preserve"> </t>
    </r>
  </si>
  <si>
    <t>I – Baixar do Site da Faculdade Atenas a caderneta de registro das atividades complementares;</t>
  </si>
  <si>
    <r>
      <t xml:space="preserve">Art. 2º. </t>
    </r>
    <r>
      <rPr>
        <sz val="10"/>
        <color indexed="8"/>
        <rFont val="Verdana"/>
        <family val="2"/>
      </rPr>
      <t>O aluno deve preencher, corretamente, todos os dados pessoais e os das atividades complementares realizadas.</t>
    </r>
  </si>
  <si>
    <r>
      <t xml:space="preserve">Art. 3º. </t>
    </r>
    <r>
      <rPr>
        <sz val="10"/>
        <color indexed="8"/>
        <rFont val="Verdana"/>
        <family val="2"/>
      </rPr>
      <t>Ao preencher a caderneta de registro as atividades complementares, o acadêmico deverá:</t>
    </r>
  </si>
  <si>
    <t>II – Preencher os dados das atividades complementares em ordem cronológica observando as  datas da realização;</t>
  </si>
  <si>
    <r>
      <rPr>
        <b/>
        <sz val="10"/>
        <color indexed="8"/>
        <rFont val="Verdana"/>
        <family val="2"/>
      </rPr>
      <t>Parágrafo único</t>
    </r>
    <r>
      <rPr>
        <sz val="10"/>
        <color indexed="8"/>
        <rFont val="Verdana"/>
        <family val="2"/>
      </rPr>
      <t xml:space="preserve">. Para limpar o campo modalidade, clique com o botão esquerdo do mouse no ícone  </t>
    </r>
    <r>
      <rPr>
        <i/>
        <sz val="10"/>
        <color indexed="8"/>
        <rFont val="Verdana"/>
        <family val="2"/>
      </rPr>
      <t xml:space="preserve">"List" </t>
    </r>
    <r>
      <rPr>
        <sz val="10"/>
        <color indexed="8"/>
        <rFont val="Verdana"/>
        <family val="2"/>
      </rPr>
      <t>e selecione o campo branco.</t>
    </r>
  </si>
  <si>
    <t>III – Preencher todos os campos em abertos, exceto o reservado para a coordenação de curso.</t>
  </si>
  <si>
    <t xml:space="preserve">Faculdade Atenas </t>
  </si>
  <si>
    <t>Cemig</t>
  </si>
  <si>
    <r>
      <t xml:space="preserve">Art. 4º. </t>
    </r>
    <r>
      <rPr>
        <sz val="10"/>
        <color indexed="8"/>
        <rFont val="Verdana"/>
        <family val="2"/>
      </rPr>
      <t>para registro das atividades complementares  e documentos comprobatórios deverão ser protocolados através de requerimento no portal do aluno</t>
    </r>
    <r>
      <rPr>
        <b/>
        <sz val="10"/>
        <color indexed="8"/>
        <rFont val="Verdana"/>
        <family val="2"/>
      </rPr>
      <t xml:space="preserve"> (tipo de requerimento: Homologação de horas complementares)</t>
    </r>
    <r>
      <rPr>
        <sz val="10"/>
        <color indexed="8"/>
        <rFont val="Verdana"/>
        <family val="2"/>
      </rPr>
      <t xml:space="preserve"> para posterior análise e homologação.</t>
    </r>
  </si>
  <si>
    <r>
      <rPr>
        <b/>
        <sz val="10"/>
        <color indexed="8"/>
        <rFont val="Verdana"/>
        <family val="2"/>
      </rPr>
      <t>Art. 5°</t>
    </r>
    <r>
      <rPr>
        <sz val="10"/>
        <color indexed="8"/>
        <rFont val="Verdana"/>
        <family val="2"/>
      </rPr>
      <t xml:space="preserve">. O campo de preenchimento de horas deverá ser digitado no formato hora digital. </t>
    </r>
    <r>
      <rPr>
        <b/>
        <sz val="10"/>
        <color indexed="8"/>
        <rFont val="Verdana"/>
        <family val="2"/>
      </rPr>
      <t>Ex: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12:15</t>
    </r>
    <r>
      <rPr>
        <sz val="10"/>
        <color indexed="8"/>
        <rFont val="Verdana"/>
        <family val="2"/>
      </rPr>
      <t xml:space="preserve"> (hora; dois pontos; minuto).</t>
    </r>
  </si>
  <si>
    <r>
      <rPr>
        <b/>
        <sz val="10"/>
        <color indexed="8"/>
        <rFont val="Verdana"/>
        <family val="2"/>
      </rPr>
      <t>Art. 6°</t>
    </r>
    <r>
      <rPr>
        <sz val="10"/>
        <color indexed="8"/>
        <rFont val="Verdana"/>
        <family val="2"/>
      </rPr>
      <t>. Para preenchimento do campo modalidade, clique com o botão esquerdo do mouse no ícone "</t>
    </r>
    <r>
      <rPr>
        <i/>
        <sz val="10"/>
        <color indexed="8"/>
        <rFont val="Verdana"/>
        <family val="2"/>
      </rPr>
      <t>List</t>
    </r>
    <r>
      <rPr>
        <sz val="10"/>
        <color indexed="8"/>
        <rFont val="Verdana"/>
        <family val="2"/>
      </rPr>
      <t xml:space="preserve">" e selecione uma das opções. </t>
    </r>
  </si>
  <si>
    <t>PORTO SEGURO – BA</t>
  </si>
  <si>
    <t>Endereço: Avenida Principal Adno Musser, s/n – complemento quadra 0, lote 04, Bairro Vila Jardim</t>
  </si>
  <si>
    <t>Porto Seguro – Ba CEP 45810-000</t>
  </si>
  <si>
    <t>Telefone (73) 99871-2462</t>
  </si>
  <si>
    <t>E-mail: secretaria.portoseguro@atenas.edu.br</t>
  </si>
  <si>
    <t>Faculdade Atenas Porto Seguro</t>
  </si>
  <si>
    <t>Porto Seguro-BA,</t>
  </si>
  <si>
    <t>DADOS DA FACULDADE</t>
  </si>
  <si>
    <t>Diretor Acadêmico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</si>
</sst>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  <numFmt numFmtId="179" formatCode="[$-416]dddd\,\ d&quot; de &quot;mmmm&quot; de &quot;yyyy"/>
    <numFmt numFmtId="180" formatCode="h:mm;@"/>
    <numFmt numFmtId="181" formatCode="[h]:mm:ss;@"/>
    <numFmt numFmtId="182" formatCode="mm:ss.0;@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10"/>
      <name val="Calibri"/>
      <family val="2"/>
    </font>
    <font>
      <b/>
      <sz val="16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10"/>
      <name val="Verdana"/>
      <family val="2"/>
    </font>
    <font>
      <i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8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178" fontId="7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2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vertical="top"/>
    </xf>
    <xf numFmtId="0" fontId="5" fillId="0" borderId="14" xfId="0" applyFont="1" applyFill="1" applyBorder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>
      <alignment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 horizontal="right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81" fontId="7" fillId="0" borderId="13" xfId="0" applyNumberFormat="1" applyFont="1" applyFill="1" applyBorder="1" applyAlignment="1" applyProtection="1">
      <alignment horizontal="right"/>
      <protection/>
    </xf>
    <xf numFmtId="181" fontId="7" fillId="0" borderId="13" xfId="0" applyNumberFormat="1" applyFont="1" applyFill="1" applyBorder="1" applyAlignment="1" applyProtection="1">
      <alignment/>
      <protection/>
    </xf>
    <xf numFmtId="0" fontId="55" fillId="0" borderId="13" xfId="0" applyFont="1" applyBorder="1" applyAlignment="1" applyProtection="1">
      <alignment/>
      <protection/>
    </xf>
    <xf numFmtId="0" fontId="56" fillId="34" borderId="13" xfId="0" applyFont="1" applyFill="1" applyBorder="1" applyAlignment="1" applyProtection="1">
      <alignment/>
      <protection/>
    </xf>
    <xf numFmtId="181" fontId="2" fillId="0" borderId="13" xfId="0" applyNumberFormat="1" applyFont="1" applyFill="1" applyBorder="1" applyAlignment="1" applyProtection="1">
      <alignment horizontal="right"/>
      <protection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13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7" fillId="0" borderId="0" xfId="0" applyFont="1" applyBorder="1" applyAlignment="1">
      <alignment horizontal="left" vertical="top"/>
    </xf>
    <xf numFmtId="178" fontId="7" fillId="0" borderId="0" xfId="0" applyNumberFormat="1" applyFont="1" applyFill="1" applyBorder="1" applyAlignment="1">
      <alignment horizontal="center" vertical="top"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178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 horizontal="justify" vertical="top"/>
    </xf>
    <xf numFmtId="0" fontId="7" fillId="0" borderId="0" xfId="0" applyFont="1" applyBorder="1" applyAlignment="1">
      <alignment horizontal="left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181" fontId="2" fillId="0" borderId="0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5" fillId="0" borderId="20" xfId="0" applyFont="1" applyFill="1" applyBorder="1" applyAlignment="1">
      <alignment horizontal="center"/>
    </xf>
    <xf numFmtId="14" fontId="2" fillId="0" borderId="18" xfId="0" applyNumberFormat="1" applyFont="1" applyBorder="1" applyAlignment="1" applyProtection="1">
      <alignment horizontal="center"/>
      <protection locked="0"/>
    </xf>
    <xf numFmtId="14" fontId="2" fillId="0" borderId="20" xfId="0" applyNumberFormat="1" applyFont="1" applyBorder="1" applyAlignment="1" applyProtection="1">
      <alignment horizontal="center"/>
      <protection locked="0"/>
    </xf>
    <xf numFmtId="14" fontId="2" fillId="0" borderId="19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81" fontId="2" fillId="0" borderId="15" xfId="0" applyNumberFormat="1" applyFont="1" applyBorder="1" applyAlignment="1" applyProtection="1">
      <alignment horizontal="center"/>
      <protection locked="0"/>
    </xf>
    <xf numFmtId="181" fontId="2" fillId="0" borderId="0" xfId="0" applyNumberFormat="1" applyFont="1" applyBorder="1" applyAlignment="1" applyProtection="1">
      <alignment horizontal="center"/>
      <protection locked="0"/>
    </xf>
    <xf numFmtId="181" fontId="2" fillId="0" borderId="2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justify" vertical="top"/>
    </xf>
    <xf numFmtId="0" fontId="55" fillId="0" borderId="0" xfId="0" applyFont="1" applyAlignment="1">
      <alignment horizontal="justify" vertical="top"/>
    </xf>
    <xf numFmtId="14" fontId="2" fillId="0" borderId="1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/>
    </xf>
    <xf numFmtId="14" fontId="2" fillId="0" borderId="11" xfId="0" applyNumberFormat="1" applyFont="1" applyBorder="1" applyAlignment="1">
      <alignment horizontal="center" vertical="top"/>
    </xf>
    <xf numFmtId="14" fontId="2" fillId="0" borderId="12" xfId="0" applyNumberFormat="1" applyFont="1" applyBorder="1" applyAlignment="1">
      <alignment horizontal="center" vertical="top"/>
    </xf>
    <xf numFmtId="14" fontId="2" fillId="0" borderId="16" xfId="0" applyNumberFormat="1" applyFont="1" applyBorder="1" applyAlignment="1">
      <alignment horizontal="center" vertical="top"/>
    </xf>
    <xf numFmtId="14" fontId="2" fillId="0" borderId="14" xfId="0" applyNumberFormat="1" applyFont="1" applyBorder="1" applyAlignment="1">
      <alignment horizontal="center" vertical="top"/>
    </xf>
    <xf numFmtId="14" fontId="2" fillId="0" borderId="17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44" applyFont="1" applyBorder="1" applyAlignment="1" applyProtection="1">
      <alignment horizontal="left"/>
      <protection/>
    </xf>
    <xf numFmtId="0" fontId="4" fillId="0" borderId="0" xfId="44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11" xfId="0" applyFont="1" applyBorder="1" applyAlignment="1">
      <alignment horizontal="justify" vertical="top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justify" vertical="top"/>
      <protection locked="0"/>
    </xf>
    <xf numFmtId="0" fontId="2" fillId="0" borderId="0" xfId="0" applyFont="1" applyAlignment="1" applyProtection="1">
      <alignment horizontal="justify" vertical="top"/>
      <protection locked="0"/>
    </xf>
    <xf numFmtId="0" fontId="2" fillId="0" borderId="14" xfId="0" applyFont="1" applyBorder="1" applyAlignment="1" applyProtection="1">
      <alignment horizontal="justify" vertical="top"/>
      <protection locked="0"/>
    </xf>
    <xf numFmtId="0" fontId="1" fillId="0" borderId="11" xfId="0" applyFont="1" applyBorder="1" applyAlignment="1">
      <alignment horizontal="center"/>
    </xf>
    <xf numFmtId="0" fontId="2" fillId="0" borderId="0" xfId="0" applyFont="1" applyAlignment="1" applyProtection="1">
      <alignment horizontal="right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justify" vertical="top"/>
    </xf>
    <xf numFmtId="0" fontId="2" fillId="0" borderId="0" xfId="0" applyFont="1" applyAlignment="1" applyProtection="1">
      <alignment horizontal="left"/>
      <protection/>
    </xf>
    <xf numFmtId="0" fontId="56" fillId="0" borderId="0" xfId="0" applyFont="1" applyBorder="1" applyAlignment="1">
      <alignment horizontal="left"/>
    </xf>
    <xf numFmtId="0" fontId="55" fillId="0" borderId="0" xfId="0" applyFont="1" applyBorder="1" applyAlignment="1" applyProtection="1">
      <alignment horizontal="left"/>
      <protection locked="0"/>
    </xf>
    <xf numFmtId="0" fontId="5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0" xfId="0" applyFont="1" applyAlignment="1">
      <alignment horizontal="right"/>
    </xf>
    <xf numFmtId="181" fontId="7" fillId="0" borderId="18" xfId="0" applyNumberFormat="1" applyFont="1" applyFill="1" applyBorder="1" applyAlignment="1">
      <alignment horizontal="center"/>
    </xf>
    <xf numFmtId="181" fontId="7" fillId="0" borderId="20" xfId="0" applyNumberFormat="1" applyFont="1" applyFill="1" applyBorder="1" applyAlignment="1">
      <alignment horizontal="center"/>
    </xf>
    <xf numFmtId="181" fontId="7" fillId="0" borderId="19" xfId="0" applyNumberFormat="1" applyFont="1" applyFill="1" applyBorder="1" applyAlignment="1">
      <alignment horizontal="center"/>
    </xf>
    <xf numFmtId="0" fontId="2" fillId="0" borderId="15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1" fontId="7" fillId="0" borderId="18" xfId="0" applyNumberFormat="1" applyFont="1" applyBorder="1" applyAlignment="1" applyProtection="1">
      <alignment horizontal="center"/>
      <protection/>
    </xf>
    <xf numFmtId="181" fontId="7" fillId="0" borderId="20" xfId="0" applyNumberFormat="1" applyFont="1" applyBorder="1" applyAlignment="1" applyProtection="1">
      <alignment horizontal="center"/>
      <protection/>
    </xf>
    <xf numFmtId="181" fontId="7" fillId="0" borderId="19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left"/>
    </xf>
    <xf numFmtId="181" fontId="2" fillId="0" borderId="18" xfId="0" applyNumberFormat="1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justify" vertical="top"/>
      <protection locked="0"/>
    </xf>
    <xf numFmtId="0" fontId="2" fillId="0" borderId="0" xfId="0" applyFont="1" applyBorder="1" applyAlignment="1" applyProtection="1">
      <alignment horizontal="justify" vertical="top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6</xdr:row>
      <xdr:rowOff>85725</xdr:rowOff>
    </xdr:from>
    <xdr:to>
      <xdr:col>29</xdr:col>
      <xdr:colOff>47625</xdr:colOff>
      <xdr:row>43</xdr:row>
      <xdr:rowOff>19050</xdr:rowOff>
    </xdr:to>
    <xdr:pic>
      <xdr:nvPicPr>
        <xdr:cNvPr id="1" name="Imagem 1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23975"/>
          <a:ext cx="4457700" cy="698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28575</xdr:rowOff>
    </xdr:from>
    <xdr:to>
      <xdr:col>10</xdr:col>
      <xdr:colOff>0</xdr:colOff>
      <xdr:row>2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8575"/>
          <a:ext cx="1781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10</xdr:col>
      <xdr:colOff>114300</xdr:colOff>
      <xdr:row>2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781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AL865"/>
  <sheetViews>
    <sheetView showGridLines="0" tabSelected="1" view="pageBreakPreview" zoomScaleSheetLayoutView="100" zoomScalePageLayoutView="0" workbookViewId="0" topLeftCell="A776">
      <selection activeCell="Y864" sqref="Y864:AI864"/>
    </sheetView>
  </sheetViews>
  <sheetFormatPr defaultColWidth="9.140625" defaultRowHeight="15"/>
  <cols>
    <col min="1" max="1" width="1.421875" style="58" customWidth="1"/>
    <col min="2" max="9" width="2.7109375" style="58" customWidth="1"/>
    <col min="10" max="10" width="4.421875" style="58" customWidth="1"/>
    <col min="11" max="13" width="2.7109375" style="58" customWidth="1"/>
    <col min="14" max="14" width="2.8515625" style="58" customWidth="1"/>
    <col min="15" max="23" width="2.7109375" style="58" customWidth="1"/>
    <col min="24" max="24" width="0.85546875" style="58" customWidth="1"/>
    <col min="25" max="27" width="2.7109375" style="58" customWidth="1"/>
    <col min="28" max="28" width="4.140625" style="58" customWidth="1"/>
    <col min="29" max="29" width="2.7109375" style="58" customWidth="1"/>
    <col min="30" max="30" width="3.28125" style="58" customWidth="1"/>
    <col min="31" max="33" width="2.7109375" style="58" customWidth="1"/>
    <col min="34" max="34" width="20.00390625" style="58" hidden="1" customWidth="1"/>
    <col min="35" max="35" width="5.00390625" style="58" customWidth="1"/>
  </cols>
  <sheetData>
    <row r="1" spans="11:34" ht="15">
      <c r="K1" s="153" t="s">
        <v>19</v>
      </c>
      <c r="L1" s="153"/>
      <c r="M1" s="153"/>
      <c r="N1" s="153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</row>
    <row r="2" spans="11:34" ht="15">
      <c r="K2" s="153" t="s">
        <v>62</v>
      </c>
      <c r="L2" s="153"/>
      <c r="M2" s="153"/>
      <c r="N2" s="153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</row>
    <row r="3" ht="15"/>
    <row r="4" spans="1:34" ht="18">
      <c r="A4" s="36"/>
      <c r="B4" s="155" t="s">
        <v>63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</row>
    <row r="5" spans="2:11" ht="19.5">
      <c r="B5" s="156"/>
      <c r="C5" s="156"/>
      <c r="D5" s="156"/>
      <c r="E5" s="156"/>
      <c r="F5" s="156"/>
      <c r="G5" s="156"/>
      <c r="H5" s="156"/>
      <c r="I5" s="156"/>
      <c r="J5" s="156"/>
      <c r="K5" s="1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>
      <c r="R20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51" spans="2:34" ht="18">
      <c r="B51" s="156" t="s">
        <v>87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</row>
    <row r="53" spans="2:34" ht="15">
      <c r="B53" s="121" t="s">
        <v>0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</row>
    <row r="54" spans="2:10" ht="15">
      <c r="B54" s="3"/>
      <c r="C54" s="59"/>
      <c r="D54" s="59"/>
      <c r="E54" s="59"/>
      <c r="F54" s="59"/>
      <c r="G54" s="59"/>
      <c r="H54" s="59"/>
      <c r="I54" s="59"/>
      <c r="J54" s="59"/>
    </row>
    <row r="55" spans="2:10" ht="15">
      <c r="B55" s="3"/>
      <c r="C55" s="59"/>
      <c r="D55" s="59"/>
      <c r="E55" s="59"/>
      <c r="F55" s="59"/>
      <c r="G55" s="59"/>
      <c r="H55" s="59"/>
      <c r="I55" s="59"/>
      <c r="J55" s="59"/>
    </row>
    <row r="56" spans="2:35" ht="33" customHeight="1">
      <c r="B56" s="151" t="s">
        <v>1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</row>
    <row r="57" spans="2:35" ht="20.25" customHeight="1">
      <c r="B57" s="100" t="s">
        <v>76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</row>
    <row r="58" spans="2:35" ht="19.5" customHeight="1">
      <c r="B58" s="157" t="s">
        <v>2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</row>
    <row r="59" spans="2:35" ht="34.5" customHeight="1">
      <c r="B59" s="157" t="s">
        <v>3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</row>
    <row r="60" spans="2:35" ht="30.75" customHeight="1">
      <c r="B60" s="151" t="s">
        <v>77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</row>
    <row r="61" spans="2:35" ht="24" customHeight="1">
      <c r="B61" s="151" t="s">
        <v>78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</row>
    <row r="62" spans="2:35" ht="29.25" customHeight="1">
      <c r="B62" s="157" t="s">
        <v>58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</row>
    <row r="63" spans="2:35" ht="33.75" customHeight="1">
      <c r="B63" s="100" t="s">
        <v>79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</row>
    <row r="64" spans="2:35" ht="21" customHeight="1">
      <c r="B64" s="100" t="s">
        <v>81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</row>
    <row r="65" spans="2:35" ht="49.5" customHeight="1">
      <c r="B65" s="151" t="s">
        <v>84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</row>
    <row r="66" spans="2:35" ht="35.25" customHeight="1">
      <c r="B66" s="100" t="s">
        <v>85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</row>
    <row r="67" spans="2:35" ht="34.5" customHeight="1">
      <c r="B67" s="100" t="s">
        <v>86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</row>
    <row r="68" spans="2:35" ht="30" customHeight="1">
      <c r="B68" s="100" t="s">
        <v>80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</row>
    <row r="87" spans="1:34" ht="15">
      <c r="A87" s="121" t="s">
        <v>4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</row>
    <row r="88" spans="2:33" ht="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2:33" ht="15">
      <c r="B89" s="4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2:35" ht="15">
      <c r="B90" s="114" t="s">
        <v>8</v>
      </c>
      <c r="C90" s="114"/>
      <c r="D90" s="114"/>
      <c r="E90" s="114"/>
      <c r="F90" s="114"/>
      <c r="G90" s="114"/>
      <c r="H90" s="114"/>
      <c r="I90" s="15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</row>
    <row r="91" spans="2:35" ht="15">
      <c r="B91" s="121" t="s">
        <v>9</v>
      </c>
      <c r="C91" s="121"/>
      <c r="D91" s="121"/>
      <c r="E91" s="119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</row>
    <row r="92" spans="2:35" ht="15">
      <c r="B92" s="114" t="s">
        <v>10</v>
      </c>
      <c r="C92" s="114"/>
      <c r="D92" s="119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50" t="s">
        <v>35</v>
      </c>
      <c r="S92" s="150"/>
      <c r="T92" s="150"/>
      <c r="U92" s="150"/>
      <c r="V92" s="119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</row>
    <row r="93" spans="2:33" ht="15">
      <c r="B93" s="7"/>
      <c r="C93" s="7"/>
      <c r="D93" s="8"/>
      <c r="E93" s="8"/>
      <c r="F93" s="8"/>
      <c r="G93" s="8"/>
      <c r="H93" s="8"/>
      <c r="I93" s="8"/>
      <c r="J93" s="8"/>
      <c r="K93" s="8"/>
      <c r="L93" s="9"/>
      <c r="M93" s="9"/>
      <c r="N93" s="9"/>
      <c r="O93" s="9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2"/>
      <c r="AD93" s="2"/>
      <c r="AE93" s="2"/>
      <c r="AF93" s="5"/>
      <c r="AG93" s="5"/>
    </row>
    <row r="94" spans="2:35" ht="15">
      <c r="B94" s="121" t="s">
        <v>5</v>
      </c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</row>
    <row r="95" spans="2:35" ht="15">
      <c r="B95" s="114" t="s">
        <v>12</v>
      </c>
      <c r="C95" s="114"/>
      <c r="D95" s="119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</row>
    <row r="96" spans="2:35" ht="15">
      <c r="B96" s="121" t="s">
        <v>13</v>
      </c>
      <c r="C96" s="121"/>
      <c r="D96" s="119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</row>
    <row r="97" spans="2:33" ht="15">
      <c r="B97" s="4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2:35" ht="15">
      <c r="B98" s="121" t="s">
        <v>6</v>
      </c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</row>
    <row r="99" spans="2:33" ht="15">
      <c r="B99" s="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2:35" ht="15" customHeight="1">
      <c r="B100" s="114" t="s">
        <v>14</v>
      </c>
      <c r="C100" s="114"/>
      <c r="D100" s="114"/>
      <c r="E100" s="114"/>
      <c r="F100" s="114"/>
      <c r="G100" s="114"/>
      <c r="H100" s="134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</row>
    <row r="101" spans="2:35" ht="15">
      <c r="B101" s="10"/>
      <c r="C101" s="10"/>
      <c r="D101" s="10"/>
      <c r="E101" s="10"/>
      <c r="F101" s="10"/>
      <c r="G101" s="10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</row>
    <row r="102" spans="2:35" ht="15">
      <c r="B102" s="118" t="s">
        <v>15</v>
      </c>
      <c r="C102" s="118"/>
      <c r="D102" s="118"/>
      <c r="E102" s="118"/>
      <c r="F102" s="119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</row>
    <row r="103" spans="2:35" ht="15">
      <c r="B103" s="118" t="s">
        <v>11</v>
      </c>
      <c r="C103" s="118"/>
      <c r="D103" s="118"/>
      <c r="E103" s="118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</row>
    <row r="104" spans="2:35" ht="15">
      <c r="B104" s="118" t="s">
        <v>16</v>
      </c>
      <c r="C104" s="118"/>
      <c r="D104" s="118"/>
      <c r="E104" s="118"/>
      <c r="F104" s="119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1" t="s">
        <v>17</v>
      </c>
      <c r="U104" s="121"/>
      <c r="V104" s="119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</row>
    <row r="105" spans="2:33" ht="15">
      <c r="B105" s="4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2:35" ht="15">
      <c r="B106" s="121" t="s">
        <v>7</v>
      </c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</row>
    <row r="107" spans="2:33" ht="15">
      <c r="B107" s="2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2:35" ht="15">
      <c r="B108" s="114" t="s">
        <v>18</v>
      </c>
      <c r="C108" s="114"/>
      <c r="D108" s="114"/>
      <c r="E108" s="114"/>
      <c r="F108" s="114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</row>
    <row r="109" spans="2:35" ht="15">
      <c r="B109" s="114" t="s">
        <v>19</v>
      </c>
      <c r="C109" s="114"/>
      <c r="D109" s="114"/>
      <c r="E109" s="114"/>
      <c r="F109" s="114"/>
      <c r="G109" s="132">
        <f>IF(O1=0,"",O1)</f>
      </c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</row>
    <row r="110" spans="2:33" ht="15">
      <c r="B110" s="114" t="s">
        <v>20</v>
      </c>
      <c r="C110" s="114"/>
      <c r="D110" s="114"/>
      <c r="E110" s="114"/>
      <c r="F110" s="114"/>
      <c r="G110" s="114"/>
      <c r="H110" s="114"/>
      <c r="I110" s="114"/>
      <c r="J110" s="114"/>
      <c r="K110" s="114"/>
      <c r="L110" s="122"/>
      <c r="M110" s="122"/>
      <c r="N110" s="122"/>
      <c r="O110" s="11"/>
      <c r="P110" s="158" t="s">
        <v>64</v>
      </c>
      <c r="Q110" s="158"/>
      <c r="R110" s="158"/>
      <c r="S110" s="158"/>
      <c r="T110" s="158"/>
      <c r="U110" s="127"/>
      <c r="V110" s="122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2:33" ht="15">
      <c r="B111" s="2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2:34" ht="15">
      <c r="B112" s="121" t="s">
        <v>94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</row>
    <row r="113" spans="2:33" ht="15">
      <c r="B113" s="4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2:35" ht="15">
      <c r="B114" s="133" t="s">
        <v>92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</row>
    <row r="115" spans="2:35" ht="15">
      <c r="B115" s="133" t="s">
        <v>88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</row>
    <row r="116" spans="2:35" ht="15">
      <c r="B116" s="133" t="s">
        <v>89</v>
      </c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</row>
    <row r="117" spans="2:35" ht="15">
      <c r="B117" s="133" t="s">
        <v>90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</row>
    <row r="118" spans="2:35" ht="15">
      <c r="B118" s="133" t="s">
        <v>91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</row>
    <row r="119" spans="2:33" ht="15">
      <c r="B119" s="4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2:35" ht="15">
      <c r="B120" s="81" t="s">
        <v>22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3"/>
    </row>
    <row r="121" spans="2:33" ht="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2:35" ht="15" customHeight="1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</row>
    <row r="123" spans="2:35" ht="15"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</row>
    <row r="124" spans="2:35" ht="15"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</row>
    <row r="125" spans="2:35" ht="15"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</row>
    <row r="126" spans="2:35" ht="15"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</row>
    <row r="127" spans="2:35" ht="15"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</row>
    <row r="128" spans="2:35" ht="15"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</row>
    <row r="129" spans="2:35" ht="15"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</row>
    <row r="130" spans="2:35" ht="15"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</row>
    <row r="131" spans="2:35" ht="15"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</row>
    <row r="132" spans="2:35" ht="15"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</row>
    <row r="133" spans="2:35" ht="15"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</row>
    <row r="134" spans="2:35" ht="15"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</row>
    <row r="135" spans="2:35" ht="15"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</row>
    <row r="136" spans="1:35" ht="15" customHeight="1">
      <c r="A136" s="77">
        <v>1</v>
      </c>
      <c r="B136" s="78"/>
      <c r="C136" s="77" t="s">
        <v>23</v>
      </c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8"/>
      <c r="U136" s="87" t="s">
        <v>28</v>
      </c>
      <c r="V136" s="88"/>
      <c r="W136" s="88"/>
      <c r="X136" s="88"/>
      <c r="Y136" s="88"/>
      <c r="Z136" s="88"/>
      <c r="AA136" s="88"/>
      <c r="AB136" s="89"/>
      <c r="AC136" s="91"/>
      <c r="AD136" s="92"/>
      <c r="AE136" s="92"/>
      <c r="AF136" s="92"/>
      <c r="AG136" s="92"/>
      <c r="AH136" s="92"/>
      <c r="AI136" s="93"/>
    </row>
    <row r="137" spans="1:34" ht="15" customHeight="1">
      <c r="A137" s="60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0"/>
    </row>
    <row r="138" spans="1:35" ht="15" customHeight="1">
      <c r="A138" s="76" t="s">
        <v>29</v>
      </c>
      <c r="B138" s="76"/>
      <c r="C138" s="76"/>
      <c r="D138" s="76"/>
      <c r="E138" s="76"/>
      <c r="F138" s="76"/>
      <c r="G138" s="76"/>
      <c r="H138" s="76"/>
      <c r="I138" s="76"/>
      <c r="J138" s="125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</row>
    <row r="139" spans="1:35" ht="15" customHeight="1">
      <c r="A139" s="123" t="s">
        <v>30</v>
      </c>
      <c r="B139" s="123"/>
      <c r="C139" s="123"/>
      <c r="D139" s="123"/>
      <c r="E139" s="123"/>
      <c r="F139" s="123"/>
      <c r="G139" s="124">
        <v>0</v>
      </c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31" t="s">
        <v>31</v>
      </c>
      <c r="AA139" s="31"/>
      <c r="AB139" s="31"/>
      <c r="AC139" s="31"/>
      <c r="AD139" s="31"/>
      <c r="AE139" s="80">
        <v>0</v>
      </c>
      <c r="AF139" s="80"/>
      <c r="AG139" s="80"/>
      <c r="AH139" s="80"/>
      <c r="AI139" s="80"/>
    </row>
    <row r="140" spans="1:34" ht="15" customHeight="1">
      <c r="A140" s="60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0"/>
    </row>
    <row r="141" spans="1:35" ht="15" customHeight="1">
      <c r="A141" s="84" t="s">
        <v>24</v>
      </c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6"/>
      <c r="Y141" s="115" t="s">
        <v>25</v>
      </c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7"/>
    </row>
    <row r="142" spans="1:35" ht="15" customHeight="1">
      <c r="A142" s="81" t="s">
        <v>26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3"/>
      <c r="L142" s="81" t="s">
        <v>27</v>
      </c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3"/>
      <c r="Y142" s="102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4"/>
    </row>
    <row r="143" spans="1:35" ht="15" customHeight="1">
      <c r="A143" s="62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2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4"/>
      <c r="Y143" s="105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7"/>
    </row>
    <row r="144" spans="1:35" ht="15" customHeight="1">
      <c r="A144" s="63"/>
      <c r="B144" s="15"/>
      <c r="C144" s="94" t="s">
        <v>32</v>
      </c>
      <c r="D144" s="95"/>
      <c r="E144" s="95"/>
      <c r="F144" s="96"/>
      <c r="G144" s="15"/>
      <c r="H144" s="94" t="s">
        <v>33</v>
      </c>
      <c r="I144" s="95"/>
      <c r="J144" s="95"/>
      <c r="K144" s="96"/>
      <c r="L144" s="97">
        <v>0</v>
      </c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9"/>
      <c r="Y144" s="108" t="s">
        <v>34</v>
      </c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10"/>
    </row>
    <row r="145" spans="1:35" ht="15" customHeight="1">
      <c r="A145" s="64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64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65"/>
      <c r="Y145" s="111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3"/>
    </row>
    <row r="146" spans="1:34" ht="15" customHeight="1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</row>
    <row r="147" spans="1:35" ht="15" customHeight="1">
      <c r="A147" s="77">
        <v>2</v>
      </c>
      <c r="B147" s="78"/>
      <c r="C147" s="77" t="s">
        <v>23</v>
      </c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8"/>
      <c r="U147" s="87" t="s">
        <v>28</v>
      </c>
      <c r="V147" s="88"/>
      <c r="W147" s="88"/>
      <c r="X147" s="88"/>
      <c r="Y147" s="88"/>
      <c r="Z147" s="88"/>
      <c r="AA147" s="88"/>
      <c r="AB147" s="89"/>
      <c r="AC147" s="91"/>
      <c r="AD147" s="92"/>
      <c r="AE147" s="92"/>
      <c r="AF147" s="92"/>
      <c r="AG147" s="92"/>
      <c r="AH147" s="92"/>
      <c r="AI147" s="93"/>
    </row>
    <row r="148" spans="1:34" ht="15" customHeight="1">
      <c r="A148" s="60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0"/>
    </row>
    <row r="149" spans="1:35" ht="15" customHeight="1">
      <c r="A149" s="76" t="s">
        <v>29</v>
      </c>
      <c r="B149" s="76"/>
      <c r="C149" s="76"/>
      <c r="D149" s="76"/>
      <c r="E149" s="76"/>
      <c r="F149" s="76"/>
      <c r="G149" s="76"/>
      <c r="H149" s="76"/>
      <c r="I149" s="76"/>
      <c r="J149" s="125" t="s">
        <v>82</v>
      </c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</row>
    <row r="150" spans="1:35" ht="15" customHeight="1">
      <c r="A150" s="123" t="s">
        <v>30</v>
      </c>
      <c r="B150" s="123"/>
      <c r="C150" s="123"/>
      <c r="D150" s="123"/>
      <c r="E150" s="123"/>
      <c r="F150" s="123"/>
      <c r="G150" s="124">
        <v>0</v>
      </c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31" t="s">
        <v>31</v>
      </c>
      <c r="AA150" s="31"/>
      <c r="AB150" s="31"/>
      <c r="AC150" s="31"/>
      <c r="AD150" s="31"/>
      <c r="AE150" s="80">
        <v>0</v>
      </c>
      <c r="AF150" s="80"/>
      <c r="AG150" s="80"/>
      <c r="AH150" s="80"/>
      <c r="AI150" s="80"/>
    </row>
    <row r="151" spans="1:34" ht="15" customHeight="1">
      <c r="A151" s="60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0"/>
    </row>
    <row r="152" spans="1:35" ht="15" customHeight="1">
      <c r="A152" s="84" t="s">
        <v>24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6"/>
      <c r="Y152" s="115" t="s">
        <v>25</v>
      </c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7"/>
    </row>
    <row r="153" spans="1:35" ht="15" customHeight="1">
      <c r="A153" s="81" t="s">
        <v>26</v>
      </c>
      <c r="B153" s="82"/>
      <c r="C153" s="82"/>
      <c r="D153" s="82"/>
      <c r="E153" s="82"/>
      <c r="F153" s="82"/>
      <c r="G153" s="82"/>
      <c r="H153" s="82"/>
      <c r="I153" s="82"/>
      <c r="J153" s="82"/>
      <c r="K153" s="83"/>
      <c r="L153" s="81" t="s">
        <v>27</v>
      </c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3"/>
      <c r="Y153" s="102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4"/>
    </row>
    <row r="154" spans="1:35" ht="15" customHeight="1">
      <c r="A154" s="62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2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4"/>
      <c r="Y154" s="105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7"/>
    </row>
    <row r="155" spans="1:35" ht="15" customHeight="1">
      <c r="A155" s="63"/>
      <c r="B155" s="15"/>
      <c r="C155" s="94" t="s">
        <v>32</v>
      </c>
      <c r="D155" s="95"/>
      <c r="E155" s="95"/>
      <c r="F155" s="96"/>
      <c r="G155" s="15"/>
      <c r="H155" s="94" t="s">
        <v>33</v>
      </c>
      <c r="I155" s="95"/>
      <c r="J155" s="95"/>
      <c r="K155" s="96"/>
      <c r="L155" s="97">
        <v>0</v>
      </c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9"/>
      <c r="Y155" s="108" t="s">
        <v>34</v>
      </c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10"/>
    </row>
    <row r="156" spans="1:35" ht="15" customHeight="1">
      <c r="A156" s="64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64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65"/>
      <c r="Y156" s="111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3"/>
    </row>
    <row r="157" spans="1:35" ht="1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66"/>
    </row>
    <row r="158" spans="1:35" ht="15" customHeight="1">
      <c r="A158" s="77">
        <v>3</v>
      </c>
      <c r="B158" s="78"/>
      <c r="C158" s="77" t="s">
        <v>23</v>
      </c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8"/>
      <c r="U158" s="87" t="s">
        <v>28</v>
      </c>
      <c r="V158" s="88"/>
      <c r="W158" s="88"/>
      <c r="X158" s="88"/>
      <c r="Y158" s="88"/>
      <c r="Z158" s="88"/>
      <c r="AA158" s="88"/>
      <c r="AB158" s="89"/>
      <c r="AC158" s="91"/>
      <c r="AD158" s="92"/>
      <c r="AE158" s="92"/>
      <c r="AF158" s="92"/>
      <c r="AG158" s="92"/>
      <c r="AH158" s="92"/>
      <c r="AI158" s="93"/>
    </row>
    <row r="159" spans="1:34" ht="15" customHeight="1">
      <c r="A159" s="60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0"/>
    </row>
    <row r="160" spans="1:35" ht="15" customHeight="1">
      <c r="A160" s="76" t="s">
        <v>29</v>
      </c>
      <c r="B160" s="76"/>
      <c r="C160" s="76"/>
      <c r="D160" s="76"/>
      <c r="E160" s="76"/>
      <c r="F160" s="76"/>
      <c r="G160" s="76"/>
      <c r="H160" s="76"/>
      <c r="I160" s="76"/>
      <c r="J160" s="125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</row>
    <row r="161" spans="1:35" ht="15" customHeight="1">
      <c r="A161" s="123" t="s">
        <v>30</v>
      </c>
      <c r="B161" s="123"/>
      <c r="C161" s="123"/>
      <c r="D161" s="123"/>
      <c r="E161" s="123"/>
      <c r="F161" s="123"/>
      <c r="G161" s="124">
        <v>0</v>
      </c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31" t="s">
        <v>31</v>
      </c>
      <c r="AA161" s="31"/>
      <c r="AB161" s="31"/>
      <c r="AC161" s="31"/>
      <c r="AD161" s="31"/>
      <c r="AE161" s="80">
        <v>0</v>
      </c>
      <c r="AF161" s="80"/>
      <c r="AG161" s="80"/>
      <c r="AH161" s="80"/>
      <c r="AI161" s="80"/>
    </row>
    <row r="162" spans="1:34" ht="15" customHeight="1">
      <c r="A162" s="60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0"/>
    </row>
    <row r="163" spans="1:35" ht="15" customHeight="1">
      <c r="A163" s="84" t="s">
        <v>24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6"/>
      <c r="Y163" s="115" t="s">
        <v>25</v>
      </c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7"/>
    </row>
    <row r="164" spans="1:35" ht="15" customHeight="1">
      <c r="A164" s="81" t="s">
        <v>26</v>
      </c>
      <c r="B164" s="82"/>
      <c r="C164" s="82"/>
      <c r="D164" s="82"/>
      <c r="E164" s="82"/>
      <c r="F164" s="82"/>
      <c r="G164" s="82"/>
      <c r="H164" s="82"/>
      <c r="I164" s="82"/>
      <c r="J164" s="82"/>
      <c r="K164" s="83"/>
      <c r="L164" s="81" t="s">
        <v>27</v>
      </c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3"/>
      <c r="Y164" s="102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4"/>
    </row>
    <row r="165" spans="1:35" ht="15" customHeight="1">
      <c r="A165" s="62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2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4"/>
      <c r="Y165" s="105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7"/>
    </row>
    <row r="166" spans="1:35" ht="15" customHeight="1">
      <c r="A166" s="63"/>
      <c r="B166" s="15"/>
      <c r="C166" s="94" t="s">
        <v>32</v>
      </c>
      <c r="D166" s="95"/>
      <c r="E166" s="95"/>
      <c r="F166" s="96"/>
      <c r="G166" s="15"/>
      <c r="H166" s="94" t="s">
        <v>33</v>
      </c>
      <c r="I166" s="95"/>
      <c r="J166" s="95"/>
      <c r="K166" s="96"/>
      <c r="L166" s="97">
        <v>0</v>
      </c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9"/>
      <c r="Y166" s="108" t="s">
        <v>34</v>
      </c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10"/>
    </row>
    <row r="167" spans="1:35" ht="15" customHeight="1">
      <c r="A167" s="64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64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65"/>
      <c r="Y167" s="111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3"/>
    </row>
    <row r="168" spans="1:35" ht="1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66"/>
    </row>
    <row r="169" spans="1:35" ht="15" customHeight="1">
      <c r="A169" s="77">
        <v>4</v>
      </c>
      <c r="B169" s="78"/>
      <c r="C169" s="77" t="s">
        <v>23</v>
      </c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8"/>
      <c r="U169" s="87" t="s">
        <v>28</v>
      </c>
      <c r="V169" s="88"/>
      <c r="W169" s="88"/>
      <c r="X169" s="88"/>
      <c r="Y169" s="88"/>
      <c r="Z169" s="88"/>
      <c r="AA169" s="88"/>
      <c r="AB169" s="89"/>
      <c r="AC169" s="91"/>
      <c r="AD169" s="92"/>
      <c r="AE169" s="92"/>
      <c r="AF169" s="92"/>
      <c r="AG169" s="92"/>
      <c r="AH169" s="92"/>
      <c r="AI169" s="93"/>
    </row>
    <row r="170" spans="1:34" ht="15" customHeight="1">
      <c r="A170" s="60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0"/>
    </row>
    <row r="171" spans="1:35" ht="15" customHeight="1">
      <c r="A171" s="76" t="s">
        <v>29</v>
      </c>
      <c r="B171" s="76"/>
      <c r="C171" s="76"/>
      <c r="D171" s="76"/>
      <c r="E171" s="76"/>
      <c r="F171" s="76"/>
      <c r="G171" s="76"/>
      <c r="H171" s="76"/>
      <c r="I171" s="76"/>
      <c r="J171" s="125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</row>
    <row r="172" spans="1:35" ht="15" customHeight="1">
      <c r="A172" s="123" t="s">
        <v>30</v>
      </c>
      <c r="B172" s="123"/>
      <c r="C172" s="123"/>
      <c r="D172" s="123"/>
      <c r="E172" s="123"/>
      <c r="F172" s="123"/>
      <c r="G172" s="124">
        <v>0</v>
      </c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31" t="s">
        <v>31</v>
      </c>
      <c r="AA172" s="31"/>
      <c r="AB172" s="31"/>
      <c r="AC172" s="31"/>
      <c r="AD172" s="31"/>
      <c r="AE172" s="80">
        <v>0</v>
      </c>
      <c r="AF172" s="80"/>
      <c r="AG172" s="80"/>
      <c r="AH172" s="80"/>
      <c r="AI172" s="80"/>
    </row>
    <row r="173" spans="1:34" ht="15" customHeight="1">
      <c r="A173" s="60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0"/>
    </row>
    <row r="174" spans="1:35" ht="15" customHeight="1">
      <c r="A174" s="84" t="s">
        <v>24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6"/>
      <c r="Y174" s="115" t="s">
        <v>25</v>
      </c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7"/>
    </row>
    <row r="175" spans="1:35" ht="15" customHeight="1">
      <c r="A175" s="81" t="s">
        <v>26</v>
      </c>
      <c r="B175" s="82"/>
      <c r="C175" s="82"/>
      <c r="D175" s="82"/>
      <c r="E175" s="82"/>
      <c r="F175" s="82"/>
      <c r="G175" s="82"/>
      <c r="H175" s="82"/>
      <c r="I175" s="82"/>
      <c r="J175" s="82"/>
      <c r="K175" s="83"/>
      <c r="L175" s="81" t="s">
        <v>27</v>
      </c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3"/>
      <c r="Y175" s="102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4"/>
    </row>
    <row r="176" spans="1:35" ht="15" customHeight="1">
      <c r="A176" s="62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2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4"/>
      <c r="Y176" s="105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7"/>
    </row>
    <row r="177" spans="1:35" ht="15" customHeight="1">
      <c r="A177" s="63"/>
      <c r="B177" s="15"/>
      <c r="C177" s="94" t="s">
        <v>32</v>
      </c>
      <c r="D177" s="95"/>
      <c r="E177" s="95"/>
      <c r="F177" s="96"/>
      <c r="G177" s="15"/>
      <c r="H177" s="94" t="s">
        <v>33</v>
      </c>
      <c r="I177" s="95"/>
      <c r="J177" s="95"/>
      <c r="K177" s="96"/>
      <c r="L177" s="97">
        <v>0</v>
      </c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9"/>
      <c r="Y177" s="108" t="s">
        <v>34</v>
      </c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10"/>
    </row>
    <row r="178" spans="1:35" ht="15" customHeight="1">
      <c r="A178" s="64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64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65"/>
      <c r="Y178" s="111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3"/>
    </row>
    <row r="179" spans="1:35" ht="1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66"/>
    </row>
    <row r="180" spans="1:35" ht="57" customHeight="1">
      <c r="A180" s="75" t="s">
        <v>59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5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</row>
    <row r="182" spans="1:37" ht="15" customHeight="1">
      <c r="A182" s="77">
        <v>5</v>
      </c>
      <c r="B182" s="78"/>
      <c r="C182" s="77" t="s">
        <v>23</v>
      </c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8"/>
      <c r="U182" s="87" t="s">
        <v>28</v>
      </c>
      <c r="V182" s="88"/>
      <c r="W182" s="88"/>
      <c r="X182" s="88"/>
      <c r="Y182" s="88"/>
      <c r="Z182" s="88"/>
      <c r="AA182" s="88"/>
      <c r="AB182" s="89"/>
      <c r="AC182" s="91"/>
      <c r="AD182" s="92"/>
      <c r="AE182" s="92"/>
      <c r="AF182" s="92"/>
      <c r="AG182" s="92"/>
      <c r="AH182" s="92"/>
      <c r="AI182" s="93"/>
      <c r="AJ182" s="20"/>
      <c r="AK182" s="20"/>
    </row>
    <row r="183" spans="1:37" ht="15" customHeight="1">
      <c r="A183" s="60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0"/>
      <c r="AJ183" s="20"/>
      <c r="AK183" s="20"/>
    </row>
    <row r="184" spans="1:37" ht="15" customHeight="1">
      <c r="A184" s="76" t="s">
        <v>29</v>
      </c>
      <c r="B184" s="76"/>
      <c r="C184" s="76"/>
      <c r="D184" s="76"/>
      <c r="E184" s="76"/>
      <c r="F184" s="76"/>
      <c r="G184" s="76"/>
      <c r="H184" s="76"/>
      <c r="I184" s="76"/>
      <c r="J184" s="125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20"/>
      <c r="AK184" s="20"/>
    </row>
    <row r="185" spans="1:37" ht="15" customHeight="1">
      <c r="A185" s="123" t="s">
        <v>30</v>
      </c>
      <c r="B185" s="123"/>
      <c r="C185" s="123"/>
      <c r="D185" s="123"/>
      <c r="E185" s="123"/>
      <c r="F185" s="123"/>
      <c r="G185" s="124">
        <v>0</v>
      </c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31" t="s">
        <v>31</v>
      </c>
      <c r="AA185" s="31"/>
      <c r="AB185" s="31"/>
      <c r="AC185" s="31"/>
      <c r="AD185" s="31"/>
      <c r="AE185" s="80">
        <v>0</v>
      </c>
      <c r="AF185" s="80"/>
      <c r="AG185" s="80"/>
      <c r="AH185" s="80"/>
      <c r="AI185" s="80"/>
      <c r="AJ185" s="20"/>
      <c r="AK185" s="20"/>
    </row>
    <row r="186" spans="1:37" ht="15" customHeight="1">
      <c r="A186" s="60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0"/>
      <c r="AJ186" s="20"/>
      <c r="AK186" s="20"/>
    </row>
    <row r="187" spans="1:37" ht="15" customHeight="1">
      <c r="A187" s="84" t="s">
        <v>24</v>
      </c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6"/>
      <c r="Y187" s="115" t="s">
        <v>25</v>
      </c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7"/>
      <c r="AJ187" s="20"/>
      <c r="AK187" s="20"/>
    </row>
    <row r="188" spans="1:37" ht="15" customHeight="1">
      <c r="A188" s="81" t="s">
        <v>26</v>
      </c>
      <c r="B188" s="82"/>
      <c r="C188" s="82"/>
      <c r="D188" s="82"/>
      <c r="E188" s="82"/>
      <c r="F188" s="82"/>
      <c r="G188" s="82"/>
      <c r="H188" s="82"/>
      <c r="I188" s="82"/>
      <c r="J188" s="82"/>
      <c r="K188" s="83"/>
      <c r="L188" s="81" t="s">
        <v>27</v>
      </c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3"/>
      <c r="Y188" s="102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4"/>
      <c r="AJ188" s="20"/>
      <c r="AK188" s="20"/>
    </row>
    <row r="189" spans="1:37" ht="15" customHeight="1">
      <c r="A189" s="62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2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4"/>
      <c r="Y189" s="105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7"/>
      <c r="AJ189" s="20"/>
      <c r="AK189" s="20"/>
    </row>
    <row r="190" spans="1:37" ht="15" customHeight="1">
      <c r="A190" s="63"/>
      <c r="B190" s="15"/>
      <c r="C190" s="94" t="s">
        <v>32</v>
      </c>
      <c r="D190" s="95"/>
      <c r="E190" s="95"/>
      <c r="F190" s="96"/>
      <c r="G190" s="15"/>
      <c r="H190" s="94" t="s">
        <v>33</v>
      </c>
      <c r="I190" s="95"/>
      <c r="J190" s="95"/>
      <c r="K190" s="96"/>
      <c r="L190" s="97">
        <v>0</v>
      </c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9"/>
      <c r="Y190" s="108" t="s">
        <v>34</v>
      </c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10"/>
      <c r="AJ190" s="20"/>
      <c r="AK190" s="20"/>
    </row>
    <row r="191" spans="1:37" ht="15" customHeight="1">
      <c r="A191" s="64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64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65"/>
      <c r="Y191" s="111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3"/>
      <c r="AJ191" s="20"/>
      <c r="AK191" s="20"/>
    </row>
    <row r="192" spans="1:37" ht="15" customHeight="1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J192" s="20"/>
      <c r="AK192" s="20"/>
    </row>
    <row r="193" spans="1:37" ht="15" customHeight="1">
      <c r="A193" s="77">
        <v>6</v>
      </c>
      <c r="B193" s="78"/>
      <c r="C193" s="77" t="s">
        <v>23</v>
      </c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8"/>
      <c r="U193" s="87" t="s">
        <v>28</v>
      </c>
      <c r="V193" s="88"/>
      <c r="W193" s="88"/>
      <c r="X193" s="88"/>
      <c r="Y193" s="88"/>
      <c r="Z193" s="88"/>
      <c r="AA193" s="88"/>
      <c r="AB193" s="89"/>
      <c r="AC193" s="91"/>
      <c r="AD193" s="92"/>
      <c r="AE193" s="92"/>
      <c r="AF193" s="92"/>
      <c r="AG193" s="92"/>
      <c r="AH193" s="92"/>
      <c r="AI193" s="93"/>
      <c r="AJ193" s="20"/>
      <c r="AK193" s="20"/>
    </row>
    <row r="194" spans="1:37" ht="15" customHeight="1">
      <c r="A194" s="60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0"/>
      <c r="AJ194" s="20"/>
      <c r="AK194" s="20"/>
    </row>
    <row r="195" spans="1:37" ht="15" customHeight="1">
      <c r="A195" s="76" t="s">
        <v>29</v>
      </c>
      <c r="B195" s="76"/>
      <c r="C195" s="76"/>
      <c r="D195" s="76"/>
      <c r="E195" s="76"/>
      <c r="F195" s="76"/>
      <c r="G195" s="76"/>
      <c r="H195" s="76"/>
      <c r="I195" s="76"/>
      <c r="J195" s="125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20"/>
      <c r="AK195" s="20"/>
    </row>
    <row r="196" spans="1:37" ht="15" customHeight="1">
      <c r="A196" s="123" t="s">
        <v>30</v>
      </c>
      <c r="B196" s="123"/>
      <c r="C196" s="123"/>
      <c r="D196" s="123"/>
      <c r="E196" s="123"/>
      <c r="F196" s="123"/>
      <c r="G196" s="124">
        <v>0</v>
      </c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31" t="s">
        <v>31</v>
      </c>
      <c r="AA196" s="31"/>
      <c r="AB196" s="31"/>
      <c r="AC196" s="31"/>
      <c r="AD196" s="31"/>
      <c r="AE196" s="80">
        <v>0</v>
      </c>
      <c r="AF196" s="80"/>
      <c r="AG196" s="80"/>
      <c r="AH196" s="80"/>
      <c r="AI196" s="80"/>
      <c r="AJ196" s="20"/>
      <c r="AK196" s="20"/>
    </row>
    <row r="197" spans="1:37" ht="15" customHeight="1">
      <c r="A197" s="60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0"/>
      <c r="AJ197" s="20"/>
      <c r="AK197" s="20"/>
    </row>
    <row r="198" spans="1:37" ht="15" customHeight="1">
      <c r="A198" s="84" t="s">
        <v>24</v>
      </c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6"/>
      <c r="Y198" s="115" t="s">
        <v>25</v>
      </c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7"/>
      <c r="AJ198" s="20"/>
      <c r="AK198" s="20"/>
    </row>
    <row r="199" spans="1:37" ht="15" customHeight="1">
      <c r="A199" s="81" t="s">
        <v>26</v>
      </c>
      <c r="B199" s="82"/>
      <c r="C199" s="82"/>
      <c r="D199" s="82"/>
      <c r="E199" s="82"/>
      <c r="F199" s="82"/>
      <c r="G199" s="82"/>
      <c r="H199" s="82"/>
      <c r="I199" s="82"/>
      <c r="J199" s="82"/>
      <c r="K199" s="83"/>
      <c r="L199" s="81" t="s">
        <v>27</v>
      </c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3"/>
      <c r="Y199" s="102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4"/>
      <c r="AJ199" s="20"/>
      <c r="AK199" s="20"/>
    </row>
    <row r="200" spans="1:37" ht="15" customHeight="1">
      <c r="A200" s="62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2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4"/>
      <c r="Y200" s="105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7"/>
      <c r="AJ200" s="20"/>
      <c r="AK200" s="20"/>
    </row>
    <row r="201" spans="1:37" ht="15" customHeight="1">
      <c r="A201" s="63"/>
      <c r="B201" s="15"/>
      <c r="C201" s="94" t="s">
        <v>32</v>
      </c>
      <c r="D201" s="95"/>
      <c r="E201" s="95"/>
      <c r="F201" s="96"/>
      <c r="G201" s="15"/>
      <c r="H201" s="94" t="s">
        <v>33</v>
      </c>
      <c r="I201" s="95"/>
      <c r="J201" s="95"/>
      <c r="K201" s="96"/>
      <c r="L201" s="97">
        <v>0</v>
      </c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9"/>
      <c r="Y201" s="108" t="s">
        <v>34</v>
      </c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10"/>
      <c r="AJ201" s="20"/>
      <c r="AK201" s="20"/>
    </row>
    <row r="202" spans="1:37" ht="15" customHeight="1">
      <c r="A202" s="64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64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65"/>
      <c r="Y202" s="111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3"/>
      <c r="AJ202" s="20"/>
      <c r="AK202" s="20"/>
    </row>
    <row r="203" spans="1:37" ht="1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66"/>
      <c r="AJ203" s="20"/>
      <c r="AK203" s="20"/>
    </row>
    <row r="204" spans="1:37" ht="15" customHeight="1">
      <c r="A204" s="77">
        <v>7</v>
      </c>
      <c r="B204" s="78"/>
      <c r="C204" s="77" t="s">
        <v>23</v>
      </c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8"/>
      <c r="U204" s="87" t="s">
        <v>28</v>
      </c>
      <c r="V204" s="88"/>
      <c r="W204" s="88"/>
      <c r="X204" s="88"/>
      <c r="Y204" s="88"/>
      <c r="Z204" s="88"/>
      <c r="AA204" s="88"/>
      <c r="AB204" s="89"/>
      <c r="AC204" s="91"/>
      <c r="AD204" s="92"/>
      <c r="AE204" s="92"/>
      <c r="AF204" s="92"/>
      <c r="AG204" s="92"/>
      <c r="AH204" s="92"/>
      <c r="AI204" s="93"/>
      <c r="AJ204" s="20"/>
      <c r="AK204" s="20"/>
    </row>
    <row r="205" spans="1:37" ht="15" customHeight="1">
      <c r="A205" s="60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0"/>
      <c r="AJ205" s="20"/>
      <c r="AK205" s="20"/>
    </row>
    <row r="206" spans="1:37" ht="15" customHeight="1">
      <c r="A206" s="76" t="s">
        <v>29</v>
      </c>
      <c r="B206" s="76"/>
      <c r="C206" s="76"/>
      <c r="D206" s="76"/>
      <c r="E206" s="76"/>
      <c r="F206" s="76"/>
      <c r="G206" s="76"/>
      <c r="H206" s="76"/>
      <c r="I206" s="76"/>
      <c r="J206" s="125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20"/>
      <c r="AK206" s="20"/>
    </row>
    <row r="207" spans="1:37" ht="15" customHeight="1">
      <c r="A207" s="123" t="s">
        <v>30</v>
      </c>
      <c r="B207" s="123"/>
      <c r="C207" s="123"/>
      <c r="D207" s="123"/>
      <c r="E207" s="123"/>
      <c r="F207" s="123"/>
      <c r="G207" s="124">
        <v>0</v>
      </c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31" t="s">
        <v>31</v>
      </c>
      <c r="AA207" s="31"/>
      <c r="AB207" s="31"/>
      <c r="AC207" s="31"/>
      <c r="AD207" s="31"/>
      <c r="AE207" s="80">
        <v>0</v>
      </c>
      <c r="AF207" s="80"/>
      <c r="AG207" s="80"/>
      <c r="AH207" s="80"/>
      <c r="AI207" s="80"/>
      <c r="AJ207" s="20"/>
      <c r="AK207" s="20"/>
    </row>
    <row r="208" spans="1:37" ht="15" customHeight="1">
      <c r="A208" s="60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0"/>
      <c r="AJ208" s="20"/>
      <c r="AK208" s="20"/>
    </row>
    <row r="209" spans="1:37" ht="15" customHeight="1">
      <c r="A209" s="84" t="s">
        <v>24</v>
      </c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6"/>
      <c r="Y209" s="115" t="s">
        <v>25</v>
      </c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7"/>
      <c r="AJ209" s="20"/>
      <c r="AK209" s="20"/>
    </row>
    <row r="210" spans="1:37" ht="15" customHeight="1">
      <c r="A210" s="81" t="s">
        <v>26</v>
      </c>
      <c r="B210" s="82"/>
      <c r="C210" s="82"/>
      <c r="D210" s="82"/>
      <c r="E210" s="82"/>
      <c r="F210" s="82"/>
      <c r="G210" s="82"/>
      <c r="H210" s="82"/>
      <c r="I210" s="82"/>
      <c r="J210" s="82"/>
      <c r="K210" s="83"/>
      <c r="L210" s="81" t="s">
        <v>27</v>
      </c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3"/>
      <c r="Y210" s="102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4"/>
      <c r="AJ210" s="20"/>
      <c r="AK210" s="20"/>
    </row>
    <row r="211" spans="1:37" ht="15" customHeight="1">
      <c r="A211" s="62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2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4"/>
      <c r="Y211" s="105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7"/>
      <c r="AJ211" s="20"/>
      <c r="AK211" s="20"/>
    </row>
    <row r="212" spans="1:37" ht="15" customHeight="1">
      <c r="A212" s="63"/>
      <c r="B212" s="15"/>
      <c r="C212" s="94" t="s">
        <v>32</v>
      </c>
      <c r="D212" s="95"/>
      <c r="E212" s="95"/>
      <c r="F212" s="96"/>
      <c r="G212" s="15"/>
      <c r="H212" s="94" t="s">
        <v>33</v>
      </c>
      <c r="I212" s="95"/>
      <c r="J212" s="95"/>
      <c r="K212" s="96"/>
      <c r="L212" s="97">
        <v>0</v>
      </c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9"/>
      <c r="Y212" s="108" t="s">
        <v>34</v>
      </c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10"/>
      <c r="AJ212" s="20"/>
      <c r="AK212" s="20"/>
    </row>
    <row r="213" spans="1:37" ht="15" customHeight="1">
      <c r="A213" s="64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64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65"/>
      <c r="Y213" s="111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3"/>
      <c r="AJ213" s="20"/>
      <c r="AK213" s="20"/>
    </row>
    <row r="214" spans="1:37" ht="1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66"/>
      <c r="AJ214" s="20"/>
      <c r="AK214" s="20"/>
    </row>
    <row r="215" spans="1:37" ht="15" customHeight="1">
      <c r="A215" s="77">
        <v>8</v>
      </c>
      <c r="B215" s="78"/>
      <c r="C215" s="77" t="s">
        <v>23</v>
      </c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8"/>
      <c r="U215" s="87" t="s">
        <v>28</v>
      </c>
      <c r="V215" s="88"/>
      <c r="W215" s="88"/>
      <c r="X215" s="88"/>
      <c r="Y215" s="88"/>
      <c r="Z215" s="88"/>
      <c r="AA215" s="88"/>
      <c r="AB215" s="89"/>
      <c r="AC215" s="91"/>
      <c r="AD215" s="92"/>
      <c r="AE215" s="92"/>
      <c r="AF215" s="92"/>
      <c r="AG215" s="92"/>
      <c r="AH215" s="92"/>
      <c r="AI215" s="93"/>
      <c r="AJ215" s="20"/>
      <c r="AK215" s="20"/>
    </row>
    <row r="216" spans="1:37" ht="15" customHeight="1">
      <c r="A216" s="60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0"/>
      <c r="AJ216" s="20"/>
      <c r="AK216" s="20"/>
    </row>
    <row r="217" spans="1:37" ht="15" customHeight="1">
      <c r="A217" s="76" t="s">
        <v>29</v>
      </c>
      <c r="B217" s="76"/>
      <c r="C217" s="76"/>
      <c r="D217" s="76"/>
      <c r="E217" s="76"/>
      <c r="F217" s="76"/>
      <c r="G217" s="76"/>
      <c r="H217" s="76"/>
      <c r="I217" s="76"/>
      <c r="J217" s="125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20"/>
      <c r="AK217" s="20"/>
    </row>
    <row r="218" spans="1:37" ht="15" customHeight="1">
      <c r="A218" s="123" t="s">
        <v>30</v>
      </c>
      <c r="B218" s="123"/>
      <c r="C218" s="123"/>
      <c r="D218" s="123"/>
      <c r="E218" s="123"/>
      <c r="F218" s="123"/>
      <c r="G218" s="124">
        <v>0</v>
      </c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31" t="s">
        <v>31</v>
      </c>
      <c r="AA218" s="31"/>
      <c r="AB218" s="31"/>
      <c r="AC218" s="31"/>
      <c r="AD218" s="31"/>
      <c r="AE218" s="80">
        <v>0</v>
      </c>
      <c r="AF218" s="80"/>
      <c r="AG218" s="80"/>
      <c r="AH218" s="80"/>
      <c r="AI218" s="80"/>
      <c r="AJ218" s="20"/>
      <c r="AK218" s="20"/>
    </row>
    <row r="219" spans="1:37" ht="15" customHeight="1">
      <c r="A219" s="60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0"/>
      <c r="AJ219" s="20"/>
      <c r="AK219" s="20"/>
    </row>
    <row r="220" spans="1:37" ht="15" customHeight="1">
      <c r="A220" s="84" t="s">
        <v>24</v>
      </c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6"/>
      <c r="Y220" s="115" t="s">
        <v>25</v>
      </c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7"/>
      <c r="AJ220" s="20"/>
      <c r="AK220" s="20"/>
    </row>
    <row r="221" spans="1:37" ht="15" customHeight="1">
      <c r="A221" s="81" t="s">
        <v>26</v>
      </c>
      <c r="B221" s="82"/>
      <c r="C221" s="82"/>
      <c r="D221" s="82"/>
      <c r="E221" s="82"/>
      <c r="F221" s="82"/>
      <c r="G221" s="82"/>
      <c r="H221" s="82"/>
      <c r="I221" s="82"/>
      <c r="J221" s="82"/>
      <c r="K221" s="83"/>
      <c r="L221" s="81" t="s">
        <v>27</v>
      </c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3"/>
      <c r="Y221" s="102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4"/>
      <c r="AJ221" s="20"/>
      <c r="AK221" s="20"/>
    </row>
    <row r="222" spans="1:37" ht="15" customHeight="1">
      <c r="A222" s="6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2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4"/>
      <c r="Y222" s="105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7"/>
      <c r="AJ222" s="20"/>
      <c r="AK222" s="20"/>
    </row>
    <row r="223" spans="1:37" ht="15" customHeight="1">
      <c r="A223" s="63"/>
      <c r="B223" s="15"/>
      <c r="C223" s="94" t="s">
        <v>32</v>
      </c>
      <c r="D223" s="95"/>
      <c r="E223" s="95"/>
      <c r="F223" s="96"/>
      <c r="G223" s="15"/>
      <c r="H223" s="94" t="s">
        <v>33</v>
      </c>
      <c r="I223" s="95"/>
      <c r="J223" s="95"/>
      <c r="K223" s="96"/>
      <c r="L223" s="97">
        <v>0</v>
      </c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9"/>
      <c r="Y223" s="108" t="s">
        <v>34</v>
      </c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10"/>
      <c r="AJ223" s="20"/>
      <c r="AK223" s="20"/>
    </row>
    <row r="224" spans="1:37" ht="15" customHeight="1">
      <c r="A224" s="64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64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65"/>
      <c r="Y224" s="111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3"/>
      <c r="AJ224" s="20"/>
      <c r="AK224" s="20"/>
    </row>
    <row r="225" spans="1:37" ht="1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66"/>
      <c r="AJ225" s="20"/>
      <c r="AK225" s="20"/>
    </row>
    <row r="226" spans="1:37" ht="60" customHeight="1">
      <c r="A226" s="75" t="s">
        <v>59</v>
      </c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66"/>
      <c r="AJ226" s="20"/>
      <c r="AK226" s="20"/>
    </row>
    <row r="227" spans="2:37" ht="15" customHeight="1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20"/>
      <c r="AK227" s="20"/>
    </row>
    <row r="228" spans="1:35" ht="15" customHeight="1">
      <c r="A228" s="77">
        <v>9</v>
      </c>
      <c r="B228" s="78"/>
      <c r="C228" s="77" t="s">
        <v>23</v>
      </c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8"/>
      <c r="U228" s="87" t="s">
        <v>28</v>
      </c>
      <c r="V228" s="88"/>
      <c r="W228" s="88"/>
      <c r="X228" s="88"/>
      <c r="Y228" s="88"/>
      <c r="Z228" s="88"/>
      <c r="AA228" s="88"/>
      <c r="AB228" s="89"/>
      <c r="AC228" s="91"/>
      <c r="AD228" s="92"/>
      <c r="AE228" s="92"/>
      <c r="AF228" s="92"/>
      <c r="AG228" s="92"/>
      <c r="AH228" s="92"/>
      <c r="AI228" s="93"/>
    </row>
    <row r="229" spans="1:34" ht="15" customHeight="1">
      <c r="A229" s="60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0"/>
    </row>
    <row r="230" spans="1:35" ht="15" customHeight="1">
      <c r="A230" s="76" t="s">
        <v>29</v>
      </c>
      <c r="B230" s="76"/>
      <c r="C230" s="76"/>
      <c r="D230" s="76"/>
      <c r="E230" s="76"/>
      <c r="F230" s="76"/>
      <c r="G230" s="76"/>
      <c r="H230" s="76"/>
      <c r="I230" s="76"/>
      <c r="J230" s="125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</row>
    <row r="231" spans="1:35" ht="15" customHeight="1">
      <c r="A231" s="123" t="s">
        <v>30</v>
      </c>
      <c r="B231" s="123"/>
      <c r="C231" s="123"/>
      <c r="D231" s="123"/>
      <c r="E231" s="123"/>
      <c r="F231" s="123"/>
      <c r="G231" s="124">
        <v>0</v>
      </c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31" t="s">
        <v>31</v>
      </c>
      <c r="AA231" s="31"/>
      <c r="AB231" s="31"/>
      <c r="AC231" s="31"/>
      <c r="AD231" s="31"/>
      <c r="AE231" s="80">
        <v>0</v>
      </c>
      <c r="AF231" s="80"/>
      <c r="AG231" s="80"/>
      <c r="AH231" s="80"/>
      <c r="AI231" s="80"/>
    </row>
    <row r="232" spans="1:34" ht="15" customHeight="1">
      <c r="A232" s="60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0"/>
    </row>
    <row r="233" spans="1:35" ht="15" customHeight="1">
      <c r="A233" s="84" t="s">
        <v>24</v>
      </c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6"/>
      <c r="Y233" s="115" t="s">
        <v>25</v>
      </c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7"/>
    </row>
    <row r="234" spans="1:35" ht="15" customHeight="1">
      <c r="A234" s="81" t="s">
        <v>26</v>
      </c>
      <c r="B234" s="82"/>
      <c r="C234" s="82"/>
      <c r="D234" s="82"/>
      <c r="E234" s="82"/>
      <c r="F234" s="82"/>
      <c r="G234" s="82"/>
      <c r="H234" s="82"/>
      <c r="I234" s="82"/>
      <c r="J234" s="82"/>
      <c r="K234" s="83"/>
      <c r="L234" s="81" t="s">
        <v>27</v>
      </c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3"/>
      <c r="Y234" s="102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4"/>
    </row>
    <row r="235" spans="1:35" ht="15" customHeight="1">
      <c r="A235" s="6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2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4"/>
      <c r="Y235" s="105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7"/>
    </row>
    <row r="236" spans="1:35" ht="15" customHeight="1">
      <c r="A236" s="63"/>
      <c r="B236" s="15"/>
      <c r="C236" s="94" t="s">
        <v>32</v>
      </c>
      <c r="D236" s="95"/>
      <c r="E236" s="95"/>
      <c r="F236" s="96"/>
      <c r="G236" s="15"/>
      <c r="H236" s="94" t="s">
        <v>33</v>
      </c>
      <c r="I236" s="95"/>
      <c r="J236" s="95"/>
      <c r="K236" s="96"/>
      <c r="L236" s="97">
        <v>0</v>
      </c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9"/>
      <c r="Y236" s="108" t="s">
        <v>34</v>
      </c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10"/>
    </row>
    <row r="237" spans="1:35" ht="15" customHeight="1">
      <c r="A237" s="64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64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65"/>
      <c r="Y237" s="111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3"/>
    </row>
    <row r="238" spans="1:34" ht="15" customHeight="1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</row>
    <row r="239" spans="1:35" ht="15" customHeight="1">
      <c r="A239" s="77">
        <v>10</v>
      </c>
      <c r="B239" s="78"/>
      <c r="C239" s="77" t="s">
        <v>23</v>
      </c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8"/>
      <c r="U239" s="87" t="s">
        <v>28</v>
      </c>
      <c r="V239" s="88"/>
      <c r="W239" s="88"/>
      <c r="X239" s="88"/>
      <c r="Y239" s="88"/>
      <c r="Z239" s="88"/>
      <c r="AA239" s="88"/>
      <c r="AB239" s="89"/>
      <c r="AC239" s="91"/>
      <c r="AD239" s="92"/>
      <c r="AE239" s="92"/>
      <c r="AF239" s="92"/>
      <c r="AG239" s="92"/>
      <c r="AH239" s="92"/>
      <c r="AI239" s="93"/>
    </row>
    <row r="240" spans="1:34" ht="15" customHeight="1">
      <c r="A240" s="60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0"/>
    </row>
    <row r="241" spans="1:35" ht="15" customHeight="1">
      <c r="A241" s="76" t="s">
        <v>29</v>
      </c>
      <c r="B241" s="76"/>
      <c r="C241" s="76"/>
      <c r="D241" s="76"/>
      <c r="E241" s="76"/>
      <c r="F241" s="76"/>
      <c r="G241" s="76"/>
      <c r="H241" s="76"/>
      <c r="I241" s="76"/>
      <c r="J241" s="125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126"/>
      <c r="AI241" s="126"/>
    </row>
    <row r="242" spans="1:35" ht="15" customHeight="1">
      <c r="A242" s="123" t="s">
        <v>30</v>
      </c>
      <c r="B242" s="123"/>
      <c r="C242" s="123"/>
      <c r="D242" s="123"/>
      <c r="E242" s="123"/>
      <c r="F242" s="123"/>
      <c r="G242" s="124">
        <v>0</v>
      </c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31" t="s">
        <v>31</v>
      </c>
      <c r="AA242" s="31"/>
      <c r="AB242" s="31"/>
      <c r="AC242" s="31"/>
      <c r="AD242" s="31"/>
      <c r="AE242" s="80">
        <v>0</v>
      </c>
      <c r="AF242" s="80"/>
      <c r="AG242" s="80"/>
      <c r="AH242" s="80"/>
      <c r="AI242" s="80"/>
    </row>
    <row r="243" spans="1:34" ht="15" customHeight="1">
      <c r="A243" s="60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0"/>
    </row>
    <row r="244" spans="1:35" ht="15" customHeight="1">
      <c r="A244" s="84" t="s">
        <v>24</v>
      </c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6"/>
      <c r="Y244" s="115" t="s">
        <v>25</v>
      </c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7"/>
    </row>
    <row r="245" spans="1:35" ht="15" customHeight="1">
      <c r="A245" s="81" t="s">
        <v>26</v>
      </c>
      <c r="B245" s="82"/>
      <c r="C245" s="82"/>
      <c r="D245" s="82"/>
      <c r="E245" s="82"/>
      <c r="F245" s="82"/>
      <c r="G245" s="82"/>
      <c r="H245" s="82"/>
      <c r="I245" s="82"/>
      <c r="J245" s="82"/>
      <c r="K245" s="83"/>
      <c r="L245" s="81" t="s">
        <v>27</v>
      </c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3"/>
      <c r="Y245" s="102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4"/>
    </row>
    <row r="246" spans="1:35" ht="15" customHeight="1">
      <c r="A246" s="6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2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4"/>
      <c r="Y246" s="105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7"/>
    </row>
    <row r="247" spans="1:35" ht="15" customHeight="1">
      <c r="A247" s="63"/>
      <c r="B247" s="15"/>
      <c r="C247" s="94" t="s">
        <v>32</v>
      </c>
      <c r="D247" s="95"/>
      <c r="E247" s="95"/>
      <c r="F247" s="96"/>
      <c r="G247" s="15"/>
      <c r="H247" s="94" t="s">
        <v>33</v>
      </c>
      <c r="I247" s="95"/>
      <c r="J247" s="95"/>
      <c r="K247" s="96"/>
      <c r="L247" s="97">
        <v>0</v>
      </c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9"/>
      <c r="Y247" s="108" t="s">
        <v>34</v>
      </c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10"/>
    </row>
    <row r="248" spans="1:35" ht="15" customHeight="1">
      <c r="A248" s="64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64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65"/>
      <c r="Y248" s="111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3"/>
    </row>
    <row r="249" spans="1:35" ht="1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66"/>
    </row>
    <row r="250" spans="1:35" ht="15" customHeight="1">
      <c r="A250" s="77">
        <v>11</v>
      </c>
      <c r="B250" s="78"/>
      <c r="C250" s="77" t="s">
        <v>23</v>
      </c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8"/>
      <c r="U250" s="87" t="s">
        <v>28</v>
      </c>
      <c r="V250" s="88"/>
      <c r="W250" s="88"/>
      <c r="X250" s="88"/>
      <c r="Y250" s="88"/>
      <c r="Z250" s="88"/>
      <c r="AA250" s="88"/>
      <c r="AB250" s="89"/>
      <c r="AC250" s="91"/>
      <c r="AD250" s="92"/>
      <c r="AE250" s="92"/>
      <c r="AF250" s="92"/>
      <c r="AG250" s="92"/>
      <c r="AH250" s="92"/>
      <c r="AI250" s="93"/>
    </row>
    <row r="251" spans="1:34" ht="15" customHeight="1">
      <c r="A251" s="60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0"/>
    </row>
    <row r="252" spans="1:35" ht="15" customHeight="1">
      <c r="A252" s="76" t="s">
        <v>29</v>
      </c>
      <c r="B252" s="76"/>
      <c r="C252" s="76"/>
      <c r="D252" s="76"/>
      <c r="E252" s="76"/>
      <c r="F252" s="76"/>
      <c r="G252" s="76"/>
      <c r="H252" s="76"/>
      <c r="I252" s="76"/>
      <c r="J252" s="125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</row>
    <row r="253" spans="1:35" ht="15" customHeight="1">
      <c r="A253" s="123" t="s">
        <v>30</v>
      </c>
      <c r="B253" s="123"/>
      <c r="C253" s="123"/>
      <c r="D253" s="123"/>
      <c r="E253" s="123"/>
      <c r="F253" s="123"/>
      <c r="G253" s="124">
        <v>0</v>
      </c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31" t="s">
        <v>31</v>
      </c>
      <c r="AA253" s="31"/>
      <c r="AB253" s="31"/>
      <c r="AC253" s="31"/>
      <c r="AD253" s="31"/>
      <c r="AE253" s="80">
        <v>0</v>
      </c>
      <c r="AF253" s="80"/>
      <c r="AG253" s="80"/>
      <c r="AH253" s="80"/>
      <c r="AI253" s="80"/>
    </row>
    <row r="254" spans="1:34" ht="15" customHeight="1">
      <c r="A254" s="60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0"/>
    </row>
    <row r="255" spans="1:35" ht="15" customHeight="1">
      <c r="A255" s="84" t="s">
        <v>24</v>
      </c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6"/>
      <c r="Y255" s="115" t="s">
        <v>25</v>
      </c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7"/>
    </row>
    <row r="256" spans="1:35" ht="15" customHeight="1">
      <c r="A256" s="81" t="s">
        <v>26</v>
      </c>
      <c r="B256" s="82"/>
      <c r="C256" s="82"/>
      <c r="D256" s="82"/>
      <c r="E256" s="82"/>
      <c r="F256" s="82"/>
      <c r="G256" s="82"/>
      <c r="H256" s="82"/>
      <c r="I256" s="82"/>
      <c r="J256" s="82"/>
      <c r="K256" s="83"/>
      <c r="L256" s="81" t="s">
        <v>27</v>
      </c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3"/>
      <c r="Y256" s="102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4"/>
    </row>
    <row r="257" spans="1:35" ht="15" customHeight="1">
      <c r="A257" s="6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2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4"/>
      <c r="Y257" s="105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7"/>
    </row>
    <row r="258" spans="1:35" ht="15" customHeight="1">
      <c r="A258" s="63"/>
      <c r="B258" s="15"/>
      <c r="C258" s="94" t="s">
        <v>32</v>
      </c>
      <c r="D258" s="95"/>
      <c r="E258" s="95"/>
      <c r="F258" s="96"/>
      <c r="G258" s="15"/>
      <c r="H258" s="94" t="s">
        <v>33</v>
      </c>
      <c r="I258" s="95"/>
      <c r="J258" s="95"/>
      <c r="K258" s="96"/>
      <c r="L258" s="97">
        <v>0</v>
      </c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9"/>
      <c r="Y258" s="108" t="s">
        <v>34</v>
      </c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10"/>
    </row>
    <row r="259" spans="1:35" ht="15" customHeight="1">
      <c r="A259" s="64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64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65"/>
      <c r="Y259" s="111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3"/>
    </row>
    <row r="260" spans="1:35" ht="1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66"/>
    </row>
    <row r="261" spans="1:35" ht="15" customHeight="1">
      <c r="A261" s="77">
        <v>12</v>
      </c>
      <c r="B261" s="78"/>
      <c r="C261" s="77" t="s">
        <v>23</v>
      </c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8"/>
      <c r="U261" s="87" t="s">
        <v>28</v>
      </c>
      <c r="V261" s="88"/>
      <c r="W261" s="88"/>
      <c r="X261" s="88"/>
      <c r="Y261" s="88"/>
      <c r="Z261" s="88"/>
      <c r="AA261" s="88"/>
      <c r="AB261" s="89"/>
      <c r="AC261" s="91"/>
      <c r="AD261" s="92"/>
      <c r="AE261" s="92"/>
      <c r="AF261" s="92"/>
      <c r="AG261" s="92"/>
      <c r="AH261" s="92"/>
      <c r="AI261" s="93"/>
    </row>
    <row r="262" spans="1:34" ht="15" customHeight="1">
      <c r="A262" s="60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0"/>
    </row>
    <row r="263" spans="1:35" ht="15" customHeight="1">
      <c r="A263" s="76" t="s">
        <v>29</v>
      </c>
      <c r="B263" s="76"/>
      <c r="C263" s="76"/>
      <c r="D263" s="76"/>
      <c r="E263" s="76"/>
      <c r="F263" s="76"/>
      <c r="G263" s="76"/>
      <c r="H263" s="76"/>
      <c r="I263" s="76"/>
      <c r="J263" s="125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  <c r="AI263" s="126"/>
    </row>
    <row r="264" spans="1:35" ht="15" customHeight="1">
      <c r="A264" s="123" t="s">
        <v>30</v>
      </c>
      <c r="B264" s="123"/>
      <c r="C264" s="123"/>
      <c r="D264" s="123"/>
      <c r="E264" s="123"/>
      <c r="F264" s="123"/>
      <c r="G264" s="124">
        <v>0</v>
      </c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31" t="s">
        <v>31</v>
      </c>
      <c r="AA264" s="31"/>
      <c r="AB264" s="31"/>
      <c r="AC264" s="31"/>
      <c r="AD264" s="31"/>
      <c r="AE264" s="80">
        <v>0</v>
      </c>
      <c r="AF264" s="80"/>
      <c r="AG264" s="80"/>
      <c r="AH264" s="80"/>
      <c r="AI264" s="80"/>
    </row>
    <row r="265" spans="1:37" ht="15" customHeight="1">
      <c r="A265" s="60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0"/>
      <c r="AK265" s="56"/>
    </row>
    <row r="266" spans="1:35" ht="15" customHeight="1">
      <c r="A266" s="84" t="s">
        <v>24</v>
      </c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6"/>
      <c r="Y266" s="115" t="s">
        <v>25</v>
      </c>
      <c r="Z266" s="116"/>
      <c r="AA266" s="116"/>
      <c r="AB266" s="116"/>
      <c r="AC266" s="116"/>
      <c r="AD266" s="116"/>
      <c r="AE266" s="116"/>
      <c r="AF266" s="116"/>
      <c r="AG266" s="116"/>
      <c r="AH266" s="116"/>
      <c r="AI266" s="117"/>
    </row>
    <row r="267" spans="1:35" ht="15" customHeight="1">
      <c r="A267" s="81" t="s">
        <v>26</v>
      </c>
      <c r="B267" s="82"/>
      <c r="C267" s="82"/>
      <c r="D267" s="82"/>
      <c r="E267" s="82"/>
      <c r="F267" s="82"/>
      <c r="G267" s="82"/>
      <c r="H267" s="82"/>
      <c r="I267" s="82"/>
      <c r="J267" s="82"/>
      <c r="K267" s="83"/>
      <c r="L267" s="81" t="s">
        <v>27</v>
      </c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3"/>
      <c r="Y267" s="102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4"/>
    </row>
    <row r="268" spans="1:35" ht="15" customHeight="1">
      <c r="A268" s="6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2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4"/>
      <c r="Y268" s="105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7"/>
    </row>
    <row r="269" spans="1:35" ht="15" customHeight="1">
      <c r="A269" s="63"/>
      <c r="B269" s="15"/>
      <c r="C269" s="94" t="s">
        <v>32</v>
      </c>
      <c r="D269" s="95"/>
      <c r="E269" s="95"/>
      <c r="F269" s="96"/>
      <c r="G269" s="15"/>
      <c r="H269" s="94" t="s">
        <v>33</v>
      </c>
      <c r="I269" s="95"/>
      <c r="J269" s="95"/>
      <c r="K269" s="96"/>
      <c r="L269" s="97">
        <v>0</v>
      </c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9"/>
      <c r="Y269" s="108" t="s">
        <v>34</v>
      </c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10"/>
    </row>
    <row r="270" spans="1:35" ht="15" customHeight="1">
      <c r="A270" s="64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64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65"/>
      <c r="Y270" s="111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3"/>
    </row>
    <row r="271" spans="1:34" ht="1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</row>
    <row r="272" spans="1:35" ht="55.5" customHeight="1">
      <c r="A272" s="75" t="s">
        <v>59</v>
      </c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2:34" ht="15" customHeight="1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</row>
    <row r="274" spans="1:35" ht="15" customHeight="1">
      <c r="A274" s="77">
        <v>13</v>
      </c>
      <c r="B274" s="78"/>
      <c r="C274" s="77" t="s">
        <v>23</v>
      </c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8"/>
      <c r="U274" s="87" t="s">
        <v>28</v>
      </c>
      <c r="V274" s="88"/>
      <c r="W274" s="88"/>
      <c r="X274" s="88"/>
      <c r="Y274" s="88"/>
      <c r="Z274" s="88"/>
      <c r="AA274" s="88"/>
      <c r="AB274" s="89"/>
      <c r="AC274" s="91"/>
      <c r="AD274" s="92"/>
      <c r="AE274" s="92"/>
      <c r="AF274" s="92"/>
      <c r="AG274" s="92"/>
      <c r="AH274" s="92"/>
      <c r="AI274" s="93"/>
    </row>
    <row r="275" spans="1:34" ht="15" customHeight="1">
      <c r="A275" s="60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0"/>
    </row>
    <row r="276" spans="1:35" ht="15" customHeight="1">
      <c r="A276" s="76" t="s">
        <v>29</v>
      </c>
      <c r="B276" s="76"/>
      <c r="C276" s="76"/>
      <c r="D276" s="76"/>
      <c r="E276" s="76"/>
      <c r="F276" s="76"/>
      <c r="G276" s="76"/>
      <c r="H276" s="76"/>
      <c r="I276" s="76"/>
      <c r="J276" s="125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6"/>
    </row>
    <row r="277" spans="1:35" ht="15" customHeight="1">
      <c r="A277" s="123" t="s">
        <v>30</v>
      </c>
      <c r="B277" s="123"/>
      <c r="C277" s="123"/>
      <c r="D277" s="123"/>
      <c r="E277" s="123"/>
      <c r="F277" s="123"/>
      <c r="G277" s="124">
        <v>0</v>
      </c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31" t="s">
        <v>31</v>
      </c>
      <c r="AA277" s="31"/>
      <c r="AB277" s="31"/>
      <c r="AC277" s="31"/>
      <c r="AD277" s="31"/>
      <c r="AE277" s="80">
        <v>0</v>
      </c>
      <c r="AF277" s="80"/>
      <c r="AG277" s="80"/>
      <c r="AH277" s="80"/>
      <c r="AI277" s="80"/>
    </row>
    <row r="278" spans="1:34" ht="15" customHeight="1">
      <c r="A278" s="60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0"/>
    </row>
    <row r="279" spans="1:35" ht="15" customHeight="1">
      <c r="A279" s="84" t="s">
        <v>24</v>
      </c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6"/>
      <c r="Y279" s="115" t="s">
        <v>25</v>
      </c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7"/>
    </row>
    <row r="280" spans="1:35" ht="15" customHeight="1">
      <c r="A280" s="81" t="s">
        <v>26</v>
      </c>
      <c r="B280" s="82"/>
      <c r="C280" s="82"/>
      <c r="D280" s="82"/>
      <c r="E280" s="82"/>
      <c r="F280" s="82"/>
      <c r="G280" s="82"/>
      <c r="H280" s="82"/>
      <c r="I280" s="82"/>
      <c r="J280" s="82"/>
      <c r="K280" s="83"/>
      <c r="L280" s="81" t="s">
        <v>27</v>
      </c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3"/>
      <c r="Y280" s="102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4"/>
    </row>
    <row r="281" spans="1:35" ht="15" customHeight="1">
      <c r="A281" s="6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2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4"/>
      <c r="Y281" s="105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7"/>
    </row>
    <row r="282" spans="1:35" ht="15" customHeight="1">
      <c r="A282" s="63"/>
      <c r="B282" s="15"/>
      <c r="C282" s="94" t="s">
        <v>32</v>
      </c>
      <c r="D282" s="95"/>
      <c r="E282" s="95"/>
      <c r="F282" s="96"/>
      <c r="G282" s="15"/>
      <c r="H282" s="94" t="s">
        <v>33</v>
      </c>
      <c r="I282" s="95"/>
      <c r="J282" s="95"/>
      <c r="K282" s="96"/>
      <c r="L282" s="97">
        <v>0</v>
      </c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9"/>
      <c r="Y282" s="108" t="s">
        <v>34</v>
      </c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10"/>
    </row>
    <row r="283" spans="1:35" ht="15" customHeight="1">
      <c r="A283" s="64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64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65"/>
      <c r="Y283" s="111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3"/>
    </row>
    <row r="284" spans="1:34" ht="15" customHeight="1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</row>
    <row r="285" spans="1:35" ht="15" customHeight="1">
      <c r="A285" s="77">
        <v>14</v>
      </c>
      <c r="B285" s="78"/>
      <c r="C285" s="77" t="s">
        <v>23</v>
      </c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8"/>
      <c r="U285" s="87" t="s">
        <v>28</v>
      </c>
      <c r="V285" s="88"/>
      <c r="W285" s="88"/>
      <c r="X285" s="88"/>
      <c r="Y285" s="88"/>
      <c r="Z285" s="88"/>
      <c r="AA285" s="88"/>
      <c r="AB285" s="89"/>
      <c r="AC285" s="91"/>
      <c r="AD285" s="92"/>
      <c r="AE285" s="92"/>
      <c r="AF285" s="92"/>
      <c r="AG285" s="92"/>
      <c r="AH285" s="92"/>
      <c r="AI285" s="93"/>
    </row>
    <row r="286" spans="1:34" ht="15" customHeight="1">
      <c r="A286" s="60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0"/>
    </row>
    <row r="287" spans="1:35" ht="15" customHeight="1">
      <c r="A287" s="76" t="s">
        <v>29</v>
      </c>
      <c r="B287" s="76"/>
      <c r="C287" s="76"/>
      <c r="D287" s="76"/>
      <c r="E287" s="76"/>
      <c r="F287" s="76"/>
      <c r="G287" s="76"/>
      <c r="H287" s="76"/>
      <c r="I287" s="76"/>
      <c r="J287" s="125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6"/>
    </row>
    <row r="288" spans="1:35" ht="15" customHeight="1">
      <c r="A288" s="123" t="s">
        <v>30</v>
      </c>
      <c r="B288" s="123"/>
      <c r="C288" s="123"/>
      <c r="D288" s="123"/>
      <c r="E288" s="123"/>
      <c r="F288" s="123"/>
      <c r="G288" s="124">
        <v>0</v>
      </c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31" t="s">
        <v>31</v>
      </c>
      <c r="AA288" s="31"/>
      <c r="AB288" s="31"/>
      <c r="AC288" s="31"/>
      <c r="AD288" s="31"/>
      <c r="AE288" s="80">
        <v>0</v>
      </c>
      <c r="AF288" s="80"/>
      <c r="AG288" s="80"/>
      <c r="AH288" s="80"/>
      <c r="AI288" s="80"/>
    </row>
    <row r="289" spans="1:34" ht="15" customHeight="1">
      <c r="A289" s="60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0"/>
    </row>
    <row r="290" spans="1:35" ht="15" customHeight="1">
      <c r="A290" s="84" t="s">
        <v>24</v>
      </c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6"/>
      <c r="Y290" s="115" t="s">
        <v>25</v>
      </c>
      <c r="Z290" s="116"/>
      <c r="AA290" s="116"/>
      <c r="AB290" s="116"/>
      <c r="AC290" s="116"/>
      <c r="AD290" s="116"/>
      <c r="AE290" s="116"/>
      <c r="AF290" s="116"/>
      <c r="AG290" s="116"/>
      <c r="AH290" s="116"/>
      <c r="AI290" s="117"/>
    </row>
    <row r="291" spans="1:35" ht="15" customHeight="1">
      <c r="A291" s="81" t="s">
        <v>26</v>
      </c>
      <c r="B291" s="82"/>
      <c r="C291" s="82"/>
      <c r="D291" s="82"/>
      <c r="E291" s="82"/>
      <c r="F291" s="82"/>
      <c r="G291" s="82"/>
      <c r="H291" s="82"/>
      <c r="I291" s="82"/>
      <c r="J291" s="82"/>
      <c r="K291" s="83"/>
      <c r="L291" s="81" t="s">
        <v>27</v>
      </c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3"/>
      <c r="Y291" s="102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4"/>
    </row>
    <row r="292" spans="1:35" ht="15" customHeight="1">
      <c r="A292" s="6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2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4"/>
      <c r="Y292" s="105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7"/>
    </row>
    <row r="293" spans="1:35" ht="15" customHeight="1">
      <c r="A293" s="63"/>
      <c r="B293" s="15"/>
      <c r="C293" s="94" t="s">
        <v>32</v>
      </c>
      <c r="D293" s="95"/>
      <c r="E293" s="95"/>
      <c r="F293" s="96"/>
      <c r="G293" s="15"/>
      <c r="H293" s="94" t="s">
        <v>33</v>
      </c>
      <c r="I293" s="95"/>
      <c r="J293" s="95"/>
      <c r="K293" s="96"/>
      <c r="L293" s="97">
        <v>0</v>
      </c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9"/>
      <c r="Y293" s="108" t="s">
        <v>34</v>
      </c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10"/>
    </row>
    <row r="294" spans="1:35" ht="15" customHeight="1">
      <c r="A294" s="64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64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65"/>
      <c r="Y294" s="111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3"/>
    </row>
    <row r="295" spans="1:35" ht="1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66"/>
    </row>
    <row r="296" spans="1:35" ht="15" customHeight="1">
      <c r="A296" s="77">
        <f>A285+1</f>
        <v>15</v>
      </c>
      <c r="B296" s="78"/>
      <c r="C296" s="77" t="s">
        <v>23</v>
      </c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8"/>
      <c r="U296" s="87" t="s">
        <v>28</v>
      </c>
      <c r="V296" s="88"/>
      <c r="W296" s="88"/>
      <c r="X296" s="88"/>
      <c r="Y296" s="88"/>
      <c r="Z296" s="88"/>
      <c r="AA296" s="88"/>
      <c r="AB296" s="89"/>
      <c r="AC296" s="91"/>
      <c r="AD296" s="92"/>
      <c r="AE296" s="92"/>
      <c r="AF296" s="92"/>
      <c r="AG296" s="92"/>
      <c r="AH296" s="92"/>
      <c r="AI296" s="93"/>
    </row>
    <row r="297" spans="1:34" ht="15" customHeight="1">
      <c r="A297" s="60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0"/>
    </row>
    <row r="298" spans="1:35" ht="15" customHeight="1">
      <c r="A298" s="76" t="s">
        <v>29</v>
      </c>
      <c r="B298" s="76"/>
      <c r="C298" s="76"/>
      <c r="D298" s="76"/>
      <c r="E298" s="76"/>
      <c r="F298" s="76"/>
      <c r="G298" s="76"/>
      <c r="H298" s="76"/>
      <c r="I298" s="76"/>
      <c r="J298" s="125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</row>
    <row r="299" spans="1:35" ht="15" customHeight="1">
      <c r="A299" s="123" t="s">
        <v>30</v>
      </c>
      <c r="B299" s="123"/>
      <c r="C299" s="123"/>
      <c r="D299" s="123"/>
      <c r="E299" s="123"/>
      <c r="F299" s="123"/>
      <c r="G299" s="124">
        <v>0</v>
      </c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31" t="s">
        <v>31</v>
      </c>
      <c r="AA299" s="31"/>
      <c r="AB299" s="31"/>
      <c r="AC299" s="31"/>
      <c r="AD299" s="31"/>
      <c r="AE299" s="80">
        <v>0</v>
      </c>
      <c r="AF299" s="80"/>
      <c r="AG299" s="80"/>
      <c r="AH299" s="80"/>
      <c r="AI299" s="80"/>
    </row>
    <row r="300" spans="1:34" ht="15" customHeight="1">
      <c r="A300" s="60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0"/>
    </row>
    <row r="301" spans="1:35" ht="15" customHeight="1">
      <c r="A301" s="84" t="s">
        <v>24</v>
      </c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6"/>
      <c r="Y301" s="115" t="s">
        <v>25</v>
      </c>
      <c r="Z301" s="116"/>
      <c r="AA301" s="116"/>
      <c r="AB301" s="116"/>
      <c r="AC301" s="116"/>
      <c r="AD301" s="116"/>
      <c r="AE301" s="116"/>
      <c r="AF301" s="116"/>
      <c r="AG301" s="116"/>
      <c r="AH301" s="116"/>
      <c r="AI301" s="117"/>
    </row>
    <row r="302" spans="1:35" ht="15" customHeight="1">
      <c r="A302" s="81" t="s">
        <v>26</v>
      </c>
      <c r="B302" s="82"/>
      <c r="C302" s="82"/>
      <c r="D302" s="82"/>
      <c r="E302" s="82"/>
      <c r="F302" s="82"/>
      <c r="G302" s="82"/>
      <c r="H302" s="82"/>
      <c r="I302" s="82"/>
      <c r="J302" s="82"/>
      <c r="K302" s="83"/>
      <c r="L302" s="81" t="s">
        <v>27</v>
      </c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3"/>
      <c r="Y302" s="102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4"/>
    </row>
    <row r="303" spans="1:35" ht="15" customHeight="1">
      <c r="A303" s="6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2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4"/>
      <c r="Y303" s="105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7"/>
    </row>
    <row r="304" spans="1:35" ht="15" customHeight="1">
      <c r="A304" s="63"/>
      <c r="B304" s="15"/>
      <c r="C304" s="94" t="s">
        <v>32</v>
      </c>
      <c r="D304" s="95"/>
      <c r="E304" s="95"/>
      <c r="F304" s="96"/>
      <c r="G304" s="15"/>
      <c r="H304" s="94" t="s">
        <v>33</v>
      </c>
      <c r="I304" s="95"/>
      <c r="J304" s="95"/>
      <c r="K304" s="96"/>
      <c r="L304" s="97">
        <v>0</v>
      </c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9"/>
      <c r="Y304" s="108" t="s">
        <v>34</v>
      </c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10"/>
    </row>
    <row r="305" spans="1:35" ht="15" customHeight="1">
      <c r="A305" s="64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64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65"/>
      <c r="Y305" s="111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3"/>
    </row>
    <row r="306" spans="1:35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66"/>
    </row>
    <row r="307" spans="1:35" ht="15">
      <c r="A307" s="77">
        <f>A296+1</f>
        <v>16</v>
      </c>
      <c r="B307" s="78"/>
      <c r="C307" s="77" t="s">
        <v>23</v>
      </c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8"/>
      <c r="U307" s="87" t="s">
        <v>28</v>
      </c>
      <c r="V307" s="88"/>
      <c r="W307" s="88"/>
      <c r="X307" s="88"/>
      <c r="Y307" s="88"/>
      <c r="Z307" s="88"/>
      <c r="AA307" s="88"/>
      <c r="AB307" s="89"/>
      <c r="AC307" s="91"/>
      <c r="AD307" s="92"/>
      <c r="AE307" s="92"/>
      <c r="AF307" s="92"/>
      <c r="AG307" s="92"/>
      <c r="AH307" s="92"/>
      <c r="AI307" s="93"/>
    </row>
    <row r="308" spans="1:34" ht="15">
      <c r="A308" s="60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0"/>
    </row>
    <row r="309" spans="1:35" ht="15">
      <c r="A309" s="76" t="s">
        <v>29</v>
      </c>
      <c r="B309" s="76"/>
      <c r="C309" s="76"/>
      <c r="D309" s="76"/>
      <c r="E309" s="76"/>
      <c r="F309" s="76"/>
      <c r="G309" s="76"/>
      <c r="H309" s="76"/>
      <c r="I309" s="76"/>
      <c r="J309" s="125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</row>
    <row r="310" spans="1:35" ht="15">
      <c r="A310" s="123" t="s">
        <v>30</v>
      </c>
      <c r="B310" s="123"/>
      <c r="C310" s="123"/>
      <c r="D310" s="123"/>
      <c r="E310" s="123"/>
      <c r="F310" s="123"/>
      <c r="G310" s="124">
        <v>0</v>
      </c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31" t="s">
        <v>31</v>
      </c>
      <c r="AA310" s="31"/>
      <c r="AB310" s="31"/>
      <c r="AC310" s="31"/>
      <c r="AD310" s="31"/>
      <c r="AE310" s="80">
        <v>0</v>
      </c>
      <c r="AF310" s="80"/>
      <c r="AG310" s="80"/>
      <c r="AH310" s="80"/>
      <c r="AI310" s="80"/>
    </row>
    <row r="311" spans="1:34" ht="15">
      <c r="A311" s="60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0"/>
    </row>
    <row r="312" spans="1:35" ht="15">
      <c r="A312" s="84" t="s">
        <v>24</v>
      </c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6"/>
      <c r="Y312" s="115" t="s">
        <v>25</v>
      </c>
      <c r="Z312" s="116"/>
      <c r="AA312" s="116"/>
      <c r="AB312" s="116"/>
      <c r="AC312" s="116"/>
      <c r="AD312" s="116"/>
      <c r="AE312" s="116"/>
      <c r="AF312" s="116"/>
      <c r="AG312" s="116"/>
      <c r="AH312" s="116"/>
      <c r="AI312" s="117"/>
    </row>
    <row r="313" spans="1:35" ht="15">
      <c r="A313" s="81" t="s">
        <v>26</v>
      </c>
      <c r="B313" s="82"/>
      <c r="C313" s="82"/>
      <c r="D313" s="82"/>
      <c r="E313" s="82"/>
      <c r="F313" s="82"/>
      <c r="G313" s="82"/>
      <c r="H313" s="82"/>
      <c r="I313" s="82"/>
      <c r="J313" s="82"/>
      <c r="K313" s="83"/>
      <c r="L313" s="81" t="s">
        <v>27</v>
      </c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3"/>
      <c r="Y313" s="102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4"/>
    </row>
    <row r="314" spans="1:35" ht="15">
      <c r="A314" s="6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2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4"/>
      <c r="Y314" s="105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7"/>
    </row>
    <row r="315" spans="1:35" ht="15">
      <c r="A315" s="63"/>
      <c r="B315" s="15"/>
      <c r="C315" s="94" t="s">
        <v>32</v>
      </c>
      <c r="D315" s="95"/>
      <c r="E315" s="95"/>
      <c r="F315" s="96"/>
      <c r="G315" s="15"/>
      <c r="H315" s="94" t="s">
        <v>33</v>
      </c>
      <c r="I315" s="95"/>
      <c r="J315" s="95"/>
      <c r="K315" s="96"/>
      <c r="L315" s="97">
        <v>0</v>
      </c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9"/>
      <c r="Y315" s="108" t="s">
        <v>34</v>
      </c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10"/>
    </row>
    <row r="316" spans="1:35" ht="15">
      <c r="A316" s="64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64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65"/>
      <c r="Y316" s="111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3"/>
    </row>
    <row r="317" spans="1:35" ht="15">
      <c r="A317" s="66"/>
      <c r="B317" s="39"/>
      <c r="C317" s="40"/>
      <c r="D317" s="40"/>
      <c r="E317" s="40"/>
      <c r="F317" s="40"/>
      <c r="G317" s="39"/>
      <c r="H317" s="40"/>
      <c r="I317" s="40"/>
      <c r="J317" s="33"/>
      <c r="K317" s="33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</row>
    <row r="318" spans="1:35" ht="60.75" customHeight="1">
      <c r="A318" s="75" t="s">
        <v>59</v>
      </c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5" customHeight="1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6"/>
    </row>
    <row r="320" spans="1:35" ht="15" customHeight="1">
      <c r="A320" s="77">
        <f>A307+1</f>
        <v>17</v>
      </c>
      <c r="B320" s="78"/>
      <c r="C320" s="77" t="s">
        <v>23</v>
      </c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8"/>
      <c r="U320" s="87" t="s">
        <v>28</v>
      </c>
      <c r="V320" s="88"/>
      <c r="W320" s="88"/>
      <c r="X320" s="88"/>
      <c r="Y320" s="88"/>
      <c r="Z320" s="88"/>
      <c r="AA320" s="88"/>
      <c r="AB320" s="89"/>
      <c r="AC320" s="91"/>
      <c r="AD320" s="92"/>
      <c r="AE320" s="92"/>
      <c r="AF320" s="92"/>
      <c r="AG320" s="92"/>
      <c r="AH320" s="92"/>
      <c r="AI320" s="93"/>
    </row>
    <row r="321" spans="1:34" ht="15" customHeight="1">
      <c r="A321" s="60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0"/>
    </row>
    <row r="322" spans="1:35" ht="15" customHeight="1">
      <c r="A322" s="76" t="s">
        <v>29</v>
      </c>
      <c r="B322" s="76"/>
      <c r="C322" s="76"/>
      <c r="D322" s="76"/>
      <c r="E322" s="76"/>
      <c r="F322" s="76"/>
      <c r="G322" s="76"/>
      <c r="H322" s="76"/>
      <c r="I322" s="76"/>
      <c r="J322" s="125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</row>
    <row r="323" spans="1:35" ht="15" customHeight="1">
      <c r="A323" s="123" t="s">
        <v>30</v>
      </c>
      <c r="B323" s="123"/>
      <c r="C323" s="123"/>
      <c r="D323" s="123"/>
      <c r="E323" s="123"/>
      <c r="F323" s="123"/>
      <c r="G323" s="124">
        <v>0</v>
      </c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31" t="s">
        <v>31</v>
      </c>
      <c r="AA323" s="31"/>
      <c r="AB323" s="31"/>
      <c r="AC323" s="31"/>
      <c r="AD323" s="31"/>
      <c r="AE323" s="80">
        <v>0</v>
      </c>
      <c r="AF323" s="80"/>
      <c r="AG323" s="80"/>
      <c r="AH323" s="80"/>
      <c r="AI323" s="80"/>
    </row>
    <row r="324" spans="1:34" ht="15" customHeight="1">
      <c r="A324" s="60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0"/>
    </row>
    <row r="325" spans="1:35" ht="15" customHeight="1">
      <c r="A325" s="84" t="s">
        <v>24</v>
      </c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6"/>
      <c r="Y325" s="115" t="s">
        <v>25</v>
      </c>
      <c r="Z325" s="116"/>
      <c r="AA325" s="116"/>
      <c r="AB325" s="116"/>
      <c r="AC325" s="116"/>
      <c r="AD325" s="116"/>
      <c r="AE325" s="116"/>
      <c r="AF325" s="116"/>
      <c r="AG325" s="116"/>
      <c r="AH325" s="116"/>
      <c r="AI325" s="117"/>
    </row>
    <row r="326" spans="1:35" ht="15" customHeight="1">
      <c r="A326" s="81" t="s">
        <v>26</v>
      </c>
      <c r="B326" s="82"/>
      <c r="C326" s="82"/>
      <c r="D326" s="82"/>
      <c r="E326" s="82"/>
      <c r="F326" s="82"/>
      <c r="G326" s="82"/>
      <c r="H326" s="82"/>
      <c r="I326" s="82"/>
      <c r="J326" s="82"/>
      <c r="K326" s="83"/>
      <c r="L326" s="81" t="s">
        <v>27</v>
      </c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3"/>
      <c r="Y326" s="102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4"/>
    </row>
    <row r="327" spans="1:35" ht="15" customHeight="1">
      <c r="A327" s="6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2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4"/>
      <c r="Y327" s="105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7"/>
    </row>
    <row r="328" spans="1:35" ht="15" customHeight="1">
      <c r="A328" s="63"/>
      <c r="B328" s="15"/>
      <c r="C328" s="94" t="s">
        <v>32</v>
      </c>
      <c r="D328" s="95"/>
      <c r="E328" s="95"/>
      <c r="F328" s="96"/>
      <c r="G328" s="15"/>
      <c r="H328" s="94" t="s">
        <v>33</v>
      </c>
      <c r="I328" s="95"/>
      <c r="J328" s="95"/>
      <c r="K328" s="96"/>
      <c r="L328" s="97">
        <v>0</v>
      </c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9"/>
      <c r="Y328" s="108" t="s">
        <v>34</v>
      </c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10"/>
    </row>
    <row r="329" spans="1:35" ht="15" customHeight="1">
      <c r="A329" s="64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64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65"/>
      <c r="Y329" s="111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3"/>
    </row>
    <row r="330" spans="1:34" ht="15" customHeight="1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</row>
    <row r="331" spans="1:35" ht="15" customHeight="1">
      <c r="A331" s="77">
        <f>A320+1</f>
        <v>18</v>
      </c>
      <c r="B331" s="78"/>
      <c r="C331" s="77" t="s">
        <v>23</v>
      </c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8"/>
      <c r="U331" s="87" t="s">
        <v>28</v>
      </c>
      <c r="V331" s="88"/>
      <c r="W331" s="88"/>
      <c r="X331" s="88"/>
      <c r="Y331" s="88"/>
      <c r="Z331" s="88"/>
      <c r="AA331" s="88"/>
      <c r="AB331" s="89"/>
      <c r="AC331" s="91"/>
      <c r="AD331" s="92"/>
      <c r="AE331" s="92"/>
      <c r="AF331" s="92"/>
      <c r="AG331" s="92"/>
      <c r="AH331" s="92"/>
      <c r="AI331" s="93"/>
    </row>
    <row r="332" spans="1:34" ht="15" customHeight="1">
      <c r="A332" s="60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0"/>
    </row>
    <row r="333" spans="1:35" ht="15" customHeight="1">
      <c r="A333" s="76" t="s">
        <v>29</v>
      </c>
      <c r="B333" s="76"/>
      <c r="C333" s="76"/>
      <c r="D333" s="76"/>
      <c r="E333" s="76"/>
      <c r="F333" s="76"/>
      <c r="G333" s="76"/>
      <c r="H333" s="76"/>
      <c r="I333" s="76"/>
      <c r="J333" s="125" t="s">
        <v>83</v>
      </c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126"/>
      <c r="AH333" s="126"/>
      <c r="AI333" s="126"/>
    </row>
    <row r="334" spans="1:35" ht="15" customHeight="1">
      <c r="A334" s="123" t="s">
        <v>30</v>
      </c>
      <c r="B334" s="123"/>
      <c r="C334" s="123"/>
      <c r="D334" s="123"/>
      <c r="E334" s="123"/>
      <c r="F334" s="123"/>
      <c r="G334" s="124">
        <v>0</v>
      </c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31" t="s">
        <v>31</v>
      </c>
      <c r="AA334" s="31"/>
      <c r="AB334" s="31"/>
      <c r="AC334" s="31"/>
      <c r="AD334" s="31"/>
      <c r="AE334" s="80">
        <v>0</v>
      </c>
      <c r="AF334" s="80"/>
      <c r="AG334" s="80"/>
      <c r="AH334" s="80"/>
      <c r="AI334" s="80"/>
    </row>
    <row r="335" spans="1:34" ht="15" customHeight="1">
      <c r="A335" s="60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0"/>
    </row>
    <row r="336" spans="1:35" ht="15" customHeight="1">
      <c r="A336" s="84" t="s">
        <v>24</v>
      </c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6"/>
      <c r="Y336" s="115" t="s">
        <v>25</v>
      </c>
      <c r="Z336" s="116"/>
      <c r="AA336" s="116"/>
      <c r="AB336" s="116"/>
      <c r="AC336" s="116"/>
      <c r="AD336" s="116"/>
      <c r="AE336" s="116"/>
      <c r="AF336" s="116"/>
      <c r="AG336" s="116"/>
      <c r="AH336" s="116"/>
      <c r="AI336" s="117"/>
    </row>
    <row r="337" spans="1:35" ht="15" customHeight="1">
      <c r="A337" s="81" t="s">
        <v>26</v>
      </c>
      <c r="B337" s="82"/>
      <c r="C337" s="82"/>
      <c r="D337" s="82"/>
      <c r="E337" s="82"/>
      <c r="F337" s="82"/>
      <c r="G337" s="82"/>
      <c r="H337" s="82"/>
      <c r="I337" s="82"/>
      <c r="J337" s="82"/>
      <c r="K337" s="83"/>
      <c r="L337" s="81" t="s">
        <v>27</v>
      </c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3"/>
      <c r="Y337" s="102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4"/>
    </row>
    <row r="338" spans="1:35" ht="15" customHeight="1">
      <c r="A338" s="6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2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4"/>
      <c r="Y338" s="105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7"/>
    </row>
    <row r="339" spans="1:35" ht="15" customHeight="1">
      <c r="A339" s="63"/>
      <c r="B339" s="15"/>
      <c r="C339" s="94" t="s">
        <v>32</v>
      </c>
      <c r="D339" s="95"/>
      <c r="E339" s="95"/>
      <c r="F339" s="96"/>
      <c r="G339" s="15"/>
      <c r="H339" s="94" t="s">
        <v>33</v>
      </c>
      <c r="I339" s="95"/>
      <c r="J339" s="95"/>
      <c r="K339" s="96"/>
      <c r="L339" s="97">
        <v>0</v>
      </c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9"/>
      <c r="Y339" s="108" t="s">
        <v>34</v>
      </c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10"/>
    </row>
    <row r="340" spans="1:35" ht="15" customHeight="1">
      <c r="A340" s="64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64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65"/>
      <c r="Y340" s="111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3"/>
    </row>
    <row r="341" spans="1:35" ht="1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66"/>
    </row>
    <row r="342" spans="1:35" ht="15" customHeight="1">
      <c r="A342" s="77">
        <f>A331+1</f>
        <v>19</v>
      </c>
      <c r="B342" s="78"/>
      <c r="C342" s="77" t="s">
        <v>23</v>
      </c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8"/>
      <c r="U342" s="87" t="s">
        <v>28</v>
      </c>
      <c r="V342" s="88"/>
      <c r="W342" s="88"/>
      <c r="X342" s="88"/>
      <c r="Y342" s="88"/>
      <c r="Z342" s="88"/>
      <c r="AA342" s="88"/>
      <c r="AB342" s="89"/>
      <c r="AC342" s="91"/>
      <c r="AD342" s="92"/>
      <c r="AE342" s="92"/>
      <c r="AF342" s="92"/>
      <c r="AG342" s="92"/>
      <c r="AH342" s="92"/>
      <c r="AI342" s="93"/>
    </row>
    <row r="343" spans="1:34" ht="15" customHeight="1">
      <c r="A343" s="60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0"/>
    </row>
    <row r="344" spans="1:35" ht="15" customHeight="1">
      <c r="A344" s="76" t="s">
        <v>29</v>
      </c>
      <c r="B344" s="76"/>
      <c r="C344" s="76"/>
      <c r="D344" s="76"/>
      <c r="E344" s="76"/>
      <c r="F344" s="76"/>
      <c r="G344" s="76"/>
      <c r="H344" s="76"/>
      <c r="I344" s="76"/>
      <c r="J344" s="125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  <c r="AI344" s="126"/>
    </row>
    <row r="345" spans="1:35" ht="15" customHeight="1">
      <c r="A345" s="123" t="s">
        <v>30</v>
      </c>
      <c r="B345" s="123"/>
      <c r="C345" s="123"/>
      <c r="D345" s="123"/>
      <c r="E345" s="123"/>
      <c r="F345" s="123"/>
      <c r="G345" s="124">
        <v>0</v>
      </c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31" t="s">
        <v>31</v>
      </c>
      <c r="AA345" s="31"/>
      <c r="AB345" s="31"/>
      <c r="AC345" s="31"/>
      <c r="AD345" s="31"/>
      <c r="AE345" s="80">
        <v>0</v>
      </c>
      <c r="AF345" s="80"/>
      <c r="AG345" s="80"/>
      <c r="AH345" s="80"/>
      <c r="AI345" s="80"/>
    </row>
    <row r="346" spans="1:34" ht="15" customHeight="1">
      <c r="A346" s="60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0"/>
    </row>
    <row r="347" spans="1:35" ht="15" customHeight="1">
      <c r="A347" s="84" t="s">
        <v>24</v>
      </c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6"/>
      <c r="Y347" s="115" t="s">
        <v>25</v>
      </c>
      <c r="Z347" s="116"/>
      <c r="AA347" s="116"/>
      <c r="AB347" s="116"/>
      <c r="AC347" s="116"/>
      <c r="AD347" s="116"/>
      <c r="AE347" s="116"/>
      <c r="AF347" s="116"/>
      <c r="AG347" s="116"/>
      <c r="AH347" s="116"/>
      <c r="AI347" s="117"/>
    </row>
    <row r="348" spans="1:35" ht="15" customHeight="1">
      <c r="A348" s="81" t="s">
        <v>26</v>
      </c>
      <c r="B348" s="82"/>
      <c r="C348" s="82"/>
      <c r="D348" s="82"/>
      <c r="E348" s="82"/>
      <c r="F348" s="82"/>
      <c r="G348" s="82"/>
      <c r="H348" s="82"/>
      <c r="I348" s="82"/>
      <c r="J348" s="82"/>
      <c r="K348" s="83"/>
      <c r="L348" s="81" t="s">
        <v>27</v>
      </c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3"/>
      <c r="Y348" s="102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4"/>
    </row>
    <row r="349" spans="1:35" ht="15" customHeight="1">
      <c r="A349" s="6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2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4"/>
      <c r="Y349" s="105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7"/>
    </row>
    <row r="350" spans="1:35" ht="15" customHeight="1">
      <c r="A350" s="63"/>
      <c r="B350" s="15"/>
      <c r="C350" s="94" t="s">
        <v>32</v>
      </c>
      <c r="D350" s="95"/>
      <c r="E350" s="95"/>
      <c r="F350" s="96"/>
      <c r="G350" s="15"/>
      <c r="H350" s="94" t="s">
        <v>33</v>
      </c>
      <c r="I350" s="95"/>
      <c r="J350" s="95"/>
      <c r="K350" s="96"/>
      <c r="L350" s="97">
        <v>0</v>
      </c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9"/>
      <c r="Y350" s="108" t="s">
        <v>34</v>
      </c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10"/>
    </row>
    <row r="351" spans="1:35" ht="15" customHeight="1">
      <c r="A351" s="64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64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65"/>
      <c r="Y351" s="111"/>
      <c r="Z351" s="112"/>
      <c r="AA351" s="112"/>
      <c r="AB351" s="112"/>
      <c r="AC351" s="112"/>
      <c r="AD351" s="112"/>
      <c r="AE351" s="112"/>
      <c r="AF351" s="112"/>
      <c r="AG351" s="112"/>
      <c r="AH351" s="112"/>
      <c r="AI351" s="113"/>
    </row>
    <row r="352" spans="1:35" ht="1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66"/>
    </row>
    <row r="353" spans="1:35" ht="15" customHeight="1">
      <c r="A353" s="77">
        <f>A342+1</f>
        <v>20</v>
      </c>
      <c r="B353" s="78"/>
      <c r="C353" s="77" t="s">
        <v>23</v>
      </c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8"/>
      <c r="U353" s="87" t="s">
        <v>28</v>
      </c>
      <c r="V353" s="88"/>
      <c r="W353" s="88"/>
      <c r="X353" s="88"/>
      <c r="Y353" s="88"/>
      <c r="Z353" s="88"/>
      <c r="AA353" s="88"/>
      <c r="AB353" s="89"/>
      <c r="AC353" s="91"/>
      <c r="AD353" s="92"/>
      <c r="AE353" s="92"/>
      <c r="AF353" s="92"/>
      <c r="AG353" s="92"/>
      <c r="AH353" s="92"/>
      <c r="AI353" s="93"/>
    </row>
    <row r="354" spans="1:34" ht="15" customHeight="1">
      <c r="A354" s="60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0"/>
    </row>
    <row r="355" spans="1:35" ht="15" customHeight="1">
      <c r="A355" s="76" t="s">
        <v>29</v>
      </c>
      <c r="B355" s="76"/>
      <c r="C355" s="76"/>
      <c r="D355" s="76"/>
      <c r="E355" s="76"/>
      <c r="F355" s="76"/>
      <c r="G355" s="76"/>
      <c r="H355" s="76"/>
      <c r="I355" s="76"/>
      <c r="J355" s="125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</row>
    <row r="356" spans="1:35" ht="15" customHeight="1">
      <c r="A356" s="123" t="s">
        <v>30</v>
      </c>
      <c r="B356" s="123"/>
      <c r="C356" s="123"/>
      <c r="D356" s="123"/>
      <c r="E356" s="123"/>
      <c r="F356" s="123"/>
      <c r="G356" s="124">
        <v>0</v>
      </c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31" t="s">
        <v>31</v>
      </c>
      <c r="AA356" s="31"/>
      <c r="AB356" s="31"/>
      <c r="AC356" s="31"/>
      <c r="AD356" s="31"/>
      <c r="AE356" s="80">
        <v>0</v>
      </c>
      <c r="AF356" s="80"/>
      <c r="AG356" s="80"/>
      <c r="AH356" s="80"/>
      <c r="AI356" s="80"/>
    </row>
    <row r="357" spans="1:34" ht="15" customHeight="1">
      <c r="A357" s="60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0"/>
    </row>
    <row r="358" spans="1:35" ht="15" customHeight="1">
      <c r="A358" s="84" t="s">
        <v>24</v>
      </c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6"/>
      <c r="Y358" s="115" t="s">
        <v>25</v>
      </c>
      <c r="Z358" s="116"/>
      <c r="AA358" s="116"/>
      <c r="AB358" s="116"/>
      <c r="AC358" s="116"/>
      <c r="AD358" s="116"/>
      <c r="AE358" s="116"/>
      <c r="AF358" s="116"/>
      <c r="AG358" s="116"/>
      <c r="AH358" s="116"/>
      <c r="AI358" s="117"/>
    </row>
    <row r="359" spans="1:35" ht="15" customHeight="1">
      <c r="A359" s="81" t="s">
        <v>26</v>
      </c>
      <c r="B359" s="82"/>
      <c r="C359" s="82"/>
      <c r="D359" s="82"/>
      <c r="E359" s="82"/>
      <c r="F359" s="82"/>
      <c r="G359" s="82"/>
      <c r="H359" s="82"/>
      <c r="I359" s="82"/>
      <c r="J359" s="82"/>
      <c r="K359" s="83"/>
      <c r="L359" s="81" t="s">
        <v>27</v>
      </c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3"/>
      <c r="Y359" s="102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4"/>
    </row>
    <row r="360" spans="1:35" ht="15" customHeight="1">
      <c r="A360" s="6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2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4"/>
      <c r="Y360" s="105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7"/>
    </row>
    <row r="361" spans="1:35" ht="15" customHeight="1">
      <c r="A361" s="63"/>
      <c r="B361" s="15"/>
      <c r="C361" s="94" t="s">
        <v>32</v>
      </c>
      <c r="D361" s="95"/>
      <c r="E361" s="95"/>
      <c r="F361" s="96"/>
      <c r="G361" s="15"/>
      <c r="H361" s="94" t="s">
        <v>33</v>
      </c>
      <c r="I361" s="95"/>
      <c r="J361" s="95"/>
      <c r="K361" s="96"/>
      <c r="L361" s="97">
        <v>0</v>
      </c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9"/>
      <c r="Y361" s="108" t="s">
        <v>34</v>
      </c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10"/>
    </row>
    <row r="362" spans="1:35" ht="15" customHeight="1">
      <c r="A362" s="64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64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65"/>
      <c r="Y362" s="111"/>
      <c r="Z362" s="112"/>
      <c r="AA362" s="112"/>
      <c r="AB362" s="112"/>
      <c r="AC362" s="112"/>
      <c r="AD362" s="112"/>
      <c r="AE362" s="112"/>
      <c r="AF362" s="112"/>
      <c r="AG362" s="112"/>
      <c r="AH362" s="112"/>
      <c r="AI362" s="113"/>
    </row>
    <row r="363" spans="1:35" ht="15" customHeight="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</row>
    <row r="364" spans="1:35" ht="56.25" customHeight="1">
      <c r="A364" s="75" t="s">
        <v>59</v>
      </c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2:34" ht="15" customHeight="1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</row>
    <row r="366" spans="1:35" s="20" customFormat="1" ht="15" customHeight="1">
      <c r="A366" s="77">
        <f>A353+1</f>
        <v>21</v>
      </c>
      <c r="B366" s="78"/>
      <c r="C366" s="77" t="s">
        <v>23</v>
      </c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8"/>
      <c r="U366" s="87" t="s">
        <v>28</v>
      </c>
      <c r="V366" s="88"/>
      <c r="W366" s="88"/>
      <c r="X366" s="88"/>
      <c r="Y366" s="88"/>
      <c r="Z366" s="88"/>
      <c r="AA366" s="88"/>
      <c r="AB366" s="89"/>
      <c r="AC366" s="91"/>
      <c r="AD366" s="92"/>
      <c r="AE366" s="92"/>
      <c r="AF366" s="92"/>
      <c r="AG366" s="92"/>
      <c r="AH366" s="92"/>
      <c r="AI366" s="93"/>
    </row>
    <row r="367" spans="1:35" s="20" customFormat="1" ht="15" customHeight="1">
      <c r="A367" s="60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0"/>
      <c r="AI367" s="58"/>
    </row>
    <row r="368" spans="1:35" s="20" customFormat="1" ht="15" customHeight="1">
      <c r="A368" s="76" t="s">
        <v>29</v>
      </c>
      <c r="B368" s="76"/>
      <c r="C368" s="76"/>
      <c r="D368" s="76"/>
      <c r="E368" s="76"/>
      <c r="F368" s="76"/>
      <c r="G368" s="76"/>
      <c r="H368" s="76"/>
      <c r="I368" s="76"/>
      <c r="J368" s="125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126"/>
      <c r="AI368" s="126"/>
    </row>
    <row r="369" spans="1:35" s="20" customFormat="1" ht="15" customHeight="1">
      <c r="A369" s="123" t="s">
        <v>30</v>
      </c>
      <c r="B369" s="123"/>
      <c r="C369" s="123"/>
      <c r="D369" s="123"/>
      <c r="E369" s="123"/>
      <c r="F369" s="123"/>
      <c r="G369" s="124">
        <v>0</v>
      </c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31" t="s">
        <v>31</v>
      </c>
      <c r="AA369" s="31"/>
      <c r="AB369" s="31"/>
      <c r="AC369" s="31"/>
      <c r="AD369" s="31"/>
      <c r="AE369" s="80">
        <v>0</v>
      </c>
      <c r="AF369" s="80"/>
      <c r="AG369" s="80"/>
      <c r="AH369" s="80"/>
      <c r="AI369" s="80"/>
    </row>
    <row r="370" spans="1:35" s="20" customFormat="1" ht="15" customHeight="1">
      <c r="A370" s="60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0"/>
      <c r="AI370" s="58"/>
    </row>
    <row r="371" spans="1:35" s="20" customFormat="1" ht="15" customHeight="1">
      <c r="A371" s="84" t="s">
        <v>24</v>
      </c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6"/>
      <c r="Y371" s="115" t="s">
        <v>25</v>
      </c>
      <c r="Z371" s="116"/>
      <c r="AA371" s="116"/>
      <c r="AB371" s="116"/>
      <c r="AC371" s="116"/>
      <c r="AD371" s="116"/>
      <c r="AE371" s="116"/>
      <c r="AF371" s="116"/>
      <c r="AG371" s="116"/>
      <c r="AH371" s="116"/>
      <c r="AI371" s="117"/>
    </row>
    <row r="372" spans="1:35" s="20" customFormat="1" ht="15" customHeight="1">
      <c r="A372" s="81" t="s">
        <v>26</v>
      </c>
      <c r="B372" s="82"/>
      <c r="C372" s="82"/>
      <c r="D372" s="82"/>
      <c r="E372" s="82"/>
      <c r="F372" s="82"/>
      <c r="G372" s="82"/>
      <c r="H372" s="82"/>
      <c r="I372" s="82"/>
      <c r="J372" s="82"/>
      <c r="K372" s="83"/>
      <c r="L372" s="81" t="s">
        <v>27</v>
      </c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3"/>
      <c r="Y372" s="102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4"/>
    </row>
    <row r="373" spans="1:35" s="20" customFormat="1" ht="15" customHeight="1">
      <c r="A373" s="6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2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4"/>
      <c r="Y373" s="105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7"/>
    </row>
    <row r="374" spans="1:35" s="20" customFormat="1" ht="15" customHeight="1">
      <c r="A374" s="63"/>
      <c r="B374" s="15"/>
      <c r="C374" s="94" t="s">
        <v>32</v>
      </c>
      <c r="D374" s="95"/>
      <c r="E374" s="95"/>
      <c r="F374" s="96"/>
      <c r="G374" s="15"/>
      <c r="H374" s="94" t="s">
        <v>33</v>
      </c>
      <c r="I374" s="95"/>
      <c r="J374" s="95"/>
      <c r="K374" s="96"/>
      <c r="L374" s="97">
        <v>0</v>
      </c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9"/>
      <c r="Y374" s="108" t="s">
        <v>34</v>
      </c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10"/>
    </row>
    <row r="375" spans="1:35" s="20" customFormat="1" ht="15" customHeight="1">
      <c r="A375" s="64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64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65"/>
      <c r="Y375" s="111"/>
      <c r="Z375" s="112"/>
      <c r="AA375" s="112"/>
      <c r="AB375" s="112"/>
      <c r="AC375" s="112"/>
      <c r="AD375" s="112"/>
      <c r="AE375" s="112"/>
      <c r="AF375" s="112"/>
      <c r="AG375" s="112"/>
      <c r="AH375" s="112"/>
      <c r="AI375" s="113"/>
    </row>
    <row r="376" spans="1:35" s="20" customFormat="1" ht="15" customHeight="1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58"/>
    </row>
    <row r="377" spans="1:35" s="20" customFormat="1" ht="15" customHeight="1">
      <c r="A377" s="77">
        <f>A366+1</f>
        <v>22</v>
      </c>
      <c r="B377" s="78"/>
      <c r="C377" s="77" t="s">
        <v>23</v>
      </c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8"/>
      <c r="U377" s="87" t="s">
        <v>28</v>
      </c>
      <c r="V377" s="88"/>
      <c r="W377" s="88"/>
      <c r="X377" s="88"/>
      <c r="Y377" s="88"/>
      <c r="Z377" s="88"/>
      <c r="AA377" s="88"/>
      <c r="AB377" s="89"/>
      <c r="AC377" s="91"/>
      <c r="AD377" s="92"/>
      <c r="AE377" s="92"/>
      <c r="AF377" s="92"/>
      <c r="AG377" s="92"/>
      <c r="AH377" s="92"/>
      <c r="AI377" s="93"/>
    </row>
    <row r="378" spans="1:35" s="20" customFormat="1" ht="15" customHeight="1">
      <c r="A378" s="60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0"/>
      <c r="AI378" s="58"/>
    </row>
    <row r="379" spans="1:35" s="20" customFormat="1" ht="15" customHeight="1">
      <c r="A379" s="76" t="s">
        <v>29</v>
      </c>
      <c r="B379" s="76"/>
      <c r="C379" s="76"/>
      <c r="D379" s="76"/>
      <c r="E379" s="76"/>
      <c r="F379" s="76"/>
      <c r="G379" s="76"/>
      <c r="H379" s="76"/>
      <c r="I379" s="76"/>
      <c r="J379" s="125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</row>
    <row r="380" spans="1:35" s="20" customFormat="1" ht="15" customHeight="1">
      <c r="A380" s="123" t="s">
        <v>30</v>
      </c>
      <c r="B380" s="123"/>
      <c r="C380" s="123"/>
      <c r="D380" s="123"/>
      <c r="E380" s="123"/>
      <c r="F380" s="123"/>
      <c r="G380" s="124">
        <v>0</v>
      </c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31" t="s">
        <v>31</v>
      </c>
      <c r="AA380" s="31"/>
      <c r="AB380" s="31"/>
      <c r="AC380" s="31"/>
      <c r="AD380" s="31"/>
      <c r="AE380" s="80">
        <v>0</v>
      </c>
      <c r="AF380" s="80"/>
      <c r="AG380" s="80"/>
      <c r="AH380" s="80"/>
      <c r="AI380" s="80"/>
    </row>
    <row r="381" spans="1:35" s="20" customFormat="1" ht="15" customHeight="1">
      <c r="A381" s="60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0"/>
      <c r="AI381" s="58"/>
    </row>
    <row r="382" spans="1:35" s="20" customFormat="1" ht="15" customHeight="1">
      <c r="A382" s="84" t="s">
        <v>24</v>
      </c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6"/>
      <c r="Y382" s="115" t="s">
        <v>25</v>
      </c>
      <c r="Z382" s="116"/>
      <c r="AA382" s="116"/>
      <c r="AB382" s="116"/>
      <c r="AC382" s="116"/>
      <c r="AD382" s="116"/>
      <c r="AE382" s="116"/>
      <c r="AF382" s="116"/>
      <c r="AG382" s="116"/>
      <c r="AH382" s="116"/>
      <c r="AI382" s="117"/>
    </row>
    <row r="383" spans="1:35" s="20" customFormat="1" ht="15" customHeight="1">
      <c r="A383" s="81" t="s">
        <v>26</v>
      </c>
      <c r="B383" s="82"/>
      <c r="C383" s="82"/>
      <c r="D383" s="82"/>
      <c r="E383" s="82"/>
      <c r="F383" s="82"/>
      <c r="G383" s="82"/>
      <c r="H383" s="82"/>
      <c r="I383" s="82"/>
      <c r="J383" s="82"/>
      <c r="K383" s="83"/>
      <c r="L383" s="81" t="s">
        <v>27</v>
      </c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3"/>
      <c r="Y383" s="102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4"/>
    </row>
    <row r="384" spans="1:35" s="20" customFormat="1" ht="15" customHeight="1">
      <c r="A384" s="6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2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4"/>
      <c r="Y384" s="105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7"/>
    </row>
    <row r="385" spans="1:35" s="20" customFormat="1" ht="15" customHeight="1">
      <c r="A385" s="63"/>
      <c r="B385" s="15"/>
      <c r="C385" s="94" t="s">
        <v>32</v>
      </c>
      <c r="D385" s="95"/>
      <c r="E385" s="95"/>
      <c r="F385" s="96"/>
      <c r="G385" s="15"/>
      <c r="H385" s="94" t="s">
        <v>33</v>
      </c>
      <c r="I385" s="95"/>
      <c r="J385" s="95"/>
      <c r="K385" s="96"/>
      <c r="L385" s="97">
        <v>0</v>
      </c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9"/>
      <c r="Y385" s="108" t="s">
        <v>34</v>
      </c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10"/>
    </row>
    <row r="386" spans="1:35" s="20" customFormat="1" ht="15" customHeight="1">
      <c r="A386" s="64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64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65"/>
      <c r="Y386" s="111"/>
      <c r="Z386" s="112"/>
      <c r="AA386" s="112"/>
      <c r="AB386" s="112"/>
      <c r="AC386" s="112"/>
      <c r="AD386" s="112"/>
      <c r="AE386" s="112"/>
      <c r="AF386" s="112"/>
      <c r="AG386" s="112"/>
      <c r="AH386" s="112"/>
      <c r="AI386" s="113"/>
    </row>
    <row r="387" spans="1:35" s="20" customFormat="1" ht="1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66"/>
    </row>
    <row r="388" spans="1:35" s="20" customFormat="1" ht="15" customHeight="1">
      <c r="A388" s="77">
        <f>A377+1</f>
        <v>23</v>
      </c>
      <c r="B388" s="78"/>
      <c r="C388" s="77" t="s">
        <v>23</v>
      </c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8"/>
      <c r="U388" s="87" t="s">
        <v>28</v>
      </c>
      <c r="V388" s="88"/>
      <c r="W388" s="88"/>
      <c r="X388" s="88"/>
      <c r="Y388" s="88"/>
      <c r="Z388" s="88"/>
      <c r="AA388" s="88"/>
      <c r="AB388" s="89"/>
      <c r="AC388" s="91"/>
      <c r="AD388" s="92"/>
      <c r="AE388" s="92"/>
      <c r="AF388" s="92"/>
      <c r="AG388" s="92"/>
      <c r="AH388" s="92"/>
      <c r="AI388" s="93"/>
    </row>
    <row r="389" spans="1:35" s="20" customFormat="1" ht="15" customHeight="1">
      <c r="A389" s="60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0"/>
      <c r="AI389" s="58"/>
    </row>
    <row r="390" spans="1:35" s="20" customFormat="1" ht="15" customHeight="1">
      <c r="A390" s="76" t="s">
        <v>29</v>
      </c>
      <c r="B390" s="76"/>
      <c r="C390" s="76"/>
      <c r="D390" s="76"/>
      <c r="E390" s="76"/>
      <c r="F390" s="76"/>
      <c r="G390" s="76"/>
      <c r="H390" s="76"/>
      <c r="I390" s="76"/>
      <c r="J390" s="125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6"/>
    </row>
    <row r="391" spans="1:35" s="20" customFormat="1" ht="15" customHeight="1">
      <c r="A391" s="123" t="s">
        <v>30</v>
      </c>
      <c r="B391" s="123"/>
      <c r="C391" s="123"/>
      <c r="D391" s="123"/>
      <c r="E391" s="123"/>
      <c r="F391" s="123"/>
      <c r="G391" s="124">
        <v>0</v>
      </c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31" t="s">
        <v>31</v>
      </c>
      <c r="AA391" s="31"/>
      <c r="AB391" s="31"/>
      <c r="AC391" s="31"/>
      <c r="AD391" s="31"/>
      <c r="AE391" s="80">
        <v>0</v>
      </c>
      <c r="AF391" s="80"/>
      <c r="AG391" s="80"/>
      <c r="AH391" s="80"/>
      <c r="AI391" s="80"/>
    </row>
    <row r="392" spans="1:35" s="20" customFormat="1" ht="15" customHeight="1">
      <c r="A392" s="60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0"/>
      <c r="AI392" s="58"/>
    </row>
    <row r="393" spans="1:35" s="20" customFormat="1" ht="15" customHeight="1">
      <c r="A393" s="84" t="s">
        <v>24</v>
      </c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6"/>
      <c r="Y393" s="115" t="s">
        <v>25</v>
      </c>
      <c r="Z393" s="116"/>
      <c r="AA393" s="116"/>
      <c r="AB393" s="116"/>
      <c r="AC393" s="116"/>
      <c r="AD393" s="116"/>
      <c r="AE393" s="116"/>
      <c r="AF393" s="116"/>
      <c r="AG393" s="116"/>
      <c r="AH393" s="116"/>
      <c r="AI393" s="117"/>
    </row>
    <row r="394" spans="1:35" s="20" customFormat="1" ht="15" customHeight="1">
      <c r="A394" s="81" t="s">
        <v>26</v>
      </c>
      <c r="B394" s="82"/>
      <c r="C394" s="82"/>
      <c r="D394" s="82"/>
      <c r="E394" s="82"/>
      <c r="F394" s="82"/>
      <c r="G394" s="82"/>
      <c r="H394" s="82"/>
      <c r="I394" s="82"/>
      <c r="J394" s="82"/>
      <c r="K394" s="83"/>
      <c r="L394" s="81" t="s">
        <v>27</v>
      </c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3"/>
      <c r="Y394" s="102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4"/>
    </row>
    <row r="395" spans="1:35" s="20" customFormat="1" ht="15" customHeight="1">
      <c r="A395" s="6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2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4"/>
      <c r="Y395" s="105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7"/>
    </row>
    <row r="396" spans="1:35" s="20" customFormat="1" ht="15" customHeight="1">
      <c r="A396" s="63"/>
      <c r="B396" s="15"/>
      <c r="C396" s="94" t="s">
        <v>32</v>
      </c>
      <c r="D396" s="95"/>
      <c r="E396" s="95"/>
      <c r="F396" s="96"/>
      <c r="G396" s="15"/>
      <c r="H396" s="94" t="s">
        <v>33</v>
      </c>
      <c r="I396" s="95"/>
      <c r="J396" s="95"/>
      <c r="K396" s="96"/>
      <c r="L396" s="97">
        <v>0</v>
      </c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9"/>
      <c r="Y396" s="108" t="s">
        <v>34</v>
      </c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10"/>
    </row>
    <row r="397" spans="1:35" s="20" customFormat="1" ht="15" customHeight="1">
      <c r="A397" s="64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64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65"/>
      <c r="Y397" s="111"/>
      <c r="Z397" s="112"/>
      <c r="AA397" s="112"/>
      <c r="AB397" s="112"/>
      <c r="AC397" s="112"/>
      <c r="AD397" s="112"/>
      <c r="AE397" s="112"/>
      <c r="AF397" s="112"/>
      <c r="AG397" s="112"/>
      <c r="AH397" s="112"/>
      <c r="AI397" s="113"/>
    </row>
    <row r="398" spans="1:35" s="20" customFormat="1" ht="1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66"/>
    </row>
    <row r="399" spans="1:35" s="20" customFormat="1" ht="15" customHeight="1">
      <c r="A399" s="77">
        <f>A388+1</f>
        <v>24</v>
      </c>
      <c r="B399" s="78"/>
      <c r="C399" s="77" t="s">
        <v>23</v>
      </c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8"/>
      <c r="U399" s="87" t="s">
        <v>28</v>
      </c>
      <c r="V399" s="88"/>
      <c r="W399" s="88"/>
      <c r="X399" s="88"/>
      <c r="Y399" s="88"/>
      <c r="Z399" s="88"/>
      <c r="AA399" s="88"/>
      <c r="AB399" s="89"/>
      <c r="AC399" s="91"/>
      <c r="AD399" s="92"/>
      <c r="AE399" s="92"/>
      <c r="AF399" s="92"/>
      <c r="AG399" s="92"/>
      <c r="AH399" s="92"/>
      <c r="AI399" s="93"/>
    </row>
    <row r="400" spans="1:35" s="20" customFormat="1" ht="15" customHeight="1">
      <c r="A400" s="60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0"/>
      <c r="AI400" s="58"/>
    </row>
    <row r="401" spans="1:35" s="20" customFormat="1" ht="15" customHeight="1">
      <c r="A401" s="76" t="s">
        <v>29</v>
      </c>
      <c r="B401" s="76"/>
      <c r="C401" s="76"/>
      <c r="D401" s="76"/>
      <c r="E401" s="76"/>
      <c r="F401" s="76"/>
      <c r="G401" s="76"/>
      <c r="H401" s="76"/>
      <c r="I401" s="76"/>
      <c r="J401" s="125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  <c r="AF401" s="126"/>
      <c r="AG401" s="126"/>
      <c r="AH401" s="126"/>
      <c r="AI401" s="126"/>
    </row>
    <row r="402" spans="1:35" s="20" customFormat="1" ht="15" customHeight="1">
      <c r="A402" s="123" t="s">
        <v>30</v>
      </c>
      <c r="B402" s="123"/>
      <c r="C402" s="123"/>
      <c r="D402" s="123"/>
      <c r="E402" s="123"/>
      <c r="F402" s="123"/>
      <c r="G402" s="124">
        <v>0</v>
      </c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31" t="s">
        <v>31</v>
      </c>
      <c r="AA402" s="31"/>
      <c r="AB402" s="31"/>
      <c r="AC402" s="31"/>
      <c r="AD402" s="31"/>
      <c r="AE402" s="80">
        <v>0</v>
      </c>
      <c r="AF402" s="80"/>
      <c r="AG402" s="80"/>
      <c r="AH402" s="80"/>
      <c r="AI402" s="80"/>
    </row>
    <row r="403" spans="1:35" s="20" customFormat="1" ht="15" customHeight="1">
      <c r="A403" s="60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0"/>
      <c r="AI403" s="58"/>
    </row>
    <row r="404" spans="1:35" s="20" customFormat="1" ht="15" customHeight="1">
      <c r="A404" s="84" t="s">
        <v>24</v>
      </c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6"/>
      <c r="Y404" s="115" t="s">
        <v>25</v>
      </c>
      <c r="Z404" s="116"/>
      <c r="AA404" s="116"/>
      <c r="AB404" s="116"/>
      <c r="AC404" s="116"/>
      <c r="AD404" s="116"/>
      <c r="AE404" s="116"/>
      <c r="AF404" s="116"/>
      <c r="AG404" s="116"/>
      <c r="AH404" s="116"/>
      <c r="AI404" s="117"/>
    </row>
    <row r="405" spans="1:35" s="20" customFormat="1" ht="15" customHeight="1">
      <c r="A405" s="81" t="s">
        <v>26</v>
      </c>
      <c r="B405" s="82"/>
      <c r="C405" s="82"/>
      <c r="D405" s="82"/>
      <c r="E405" s="82"/>
      <c r="F405" s="82"/>
      <c r="G405" s="82"/>
      <c r="H405" s="82"/>
      <c r="I405" s="82"/>
      <c r="J405" s="82"/>
      <c r="K405" s="83"/>
      <c r="L405" s="81" t="s">
        <v>27</v>
      </c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3"/>
      <c r="Y405" s="102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4"/>
    </row>
    <row r="406" spans="1:35" s="20" customFormat="1" ht="15" customHeight="1">
      <c r="A406" s="6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2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4"/>
      <c r="Y406" s="105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7"/>
    </row>
    <row r="407" spans="1:35" s="20" customFormat="1" ht="15" customHeight="1">
      <c r="A407" s="63"/>
      <c r="B407" s="15"/>
      <c r="C407" s="94" t="s">
        <v>32</v>
      </c>
      <c r="D407" s="95"/>
      <c r="E407" s="95"/>
      <c r="F407" s="96"/>
      <c r="G407" s="15"/>
      <c r="H407" s="94" t="s">
        <v>33</v>
      </c>
      <c r="I407" s="95"/>
      <c r="J407" s="95"/>
      <c r="K407" s="96"/>
      <c r="L407" s="97">
        <v>0</v>
      </c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9"/>
      <c r="Y407" s="108" t="s">
        <v>34</v>
      </c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10"/>
    </row>
    <row r="408" spans="1:35" s="20" customFormat="1" ht="15" customHeight="1">
      <c r="A408" s="64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64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65"/>
      <c r="Y408" s="111"/>
      <c r="Z408" s="112"/>
      <c r="AA408" s="112"/>
      <c r="AB408" s="112"/>
      <c r="AC408" s="112"/>
      <c r="AD408" s="112"/>
      <c r="AE408" s="112"/>
      <c r="AF408" s="112"/>
      <c r="AG408" s="112"/>
      <c r="AH408" s="112"/>
      <c r="AI408" s="113"/>
    </row>
    <row r="409" spans="1:35" ht="1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</row>
    <row r="410" spans="1:35" ht="57.75" customHeight="1">
      <c r="A410" s="75" t="s">
        <v>59</v>
      </c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</row>
    <row r="411" spans="2:34" ht="15" customHeight="1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</row>
    <row r="412" spans="1:35" ht="15" customHeight="1">
      <c r="A412" s="77">
        <f>A399+1</f>
        <v>25</v>
      </c>
      <c r="B412" s="78"/>
      <c r="C412" s="77" t="s">
        <v>23</v>
      </c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8"/>
      <c r="U412" s="87" t="s">
        <v>28</v>
      </c>
      <c r="V412" s="88"/>
      <c r="W412" s="88"/>
      <c r="X412" s="88"/>
      <c r="Y412" s="88"/>
      <c r="Z412" s="88"/>
      <c r="AA412" s="88"/>
      <c r="AB412" s="89"/>
      <c r="AC412" s="91"/>
      <c r="AD412" s="92"/>
      <c r="AE412" s="92"/>
      <c r="AF412" s="92"/>
      <c r="AG412" s="92"/>
      <c r="AH412" s="92"/>
      <c r="AI412" s="93"/>
    </row>
    <row r="413" spans="1:34" ht="15" customHeight="1">
      <c r="A413" s="60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0"/>
    </row>
    <row r="414" spans="1:35" ht="15" customHeight="1">
      <c r="A414" s="76" t="s">
        <v>29</v>
      </c>
      <c r="B414" s="76"/>
      <c r="C414" s="76"/>
      <c r="D414" s="76"/>
      <c r="E414" s="76"/>
      <c r="F414" s="76"/>
      <c r="G414" s="76"/>
      <c r="H414" s="76"/>
      <c r="I414" s="76"/>
      <c r="J414" s="125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  <c r="AF414" s="126"/>
      <c r="AG414" s="126"/>
      <c r="AH414" s="126"/>
      <c r="AI414" s="126"/>
    </row>
    <row r="415" spans="1:35" ht="15" customHeight="1">
      <c r="A415" s="123" t="s">
        <v>30</v>
      </c>
      <c r="B415" s="123"/>
      <c r="C415" s="123"/>
      <c r="D415" s="123"/>
      <c r="E415" s="123"/>
      <c r="F415" s="123"/>
      <c r="G415" s="124">
        <v>0</v>
      </c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31" t="s">
        <v>31</v>
      </c>
      <c r="AA415" s="31"/>
      <c r="AB415" s="31"/>
      <c r="AC415" s="31"/>
      <c r="AD415" s="31"/>
      <c r="AE415" s="80">
        <v>0</v>
      </c>
      <c r="AF415" s="80"/>
      <c r="AG415" s="80"/>
      <c r="AH415" s="80"/>
      <c r="AI415" s="80"/>
    </row>
    <row r="416" spans="1:34" ht="15" customHeight="1">
      <c r="A416" s="60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0"/>
    </row>
    <row r="417" spans="1:35" ht="15" customHeight="1">
      <c r="A417" s="84" t="s">
        <v>24</v>
      </c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6"/>
      <c r="Y417" s="115" t="s">
        <v>25</v>
      </c>
      <c r="Z417" s="116"/>
      <c r="AA417" s="116"/>
      <c r="AB417" s="116"/>
      <c r="AC417" s="116"/>
      <c r="AD417" s="116"/>
      <c r="AE417" s="116"/>
      <c r="AF417" s="116"/>
      <c r="AG417" s="116"/>
      <c r="AH417" s="116"/>
      <c r="AI417" s="117"/>
    </row>
    <row r="418" spans="1:35" ht="15" customHeight="1">
      <c r="A418" s="81" t="s">
        <v>26</v>
      </c>
      <c r="B418" s="82"/>
      <c r="C418" s="82"/>
      <c r="D418" s="82"/>
      <c r="E418" s="82"/>
      <c r="F418" s="82"/>
      <c r="G418" s="82"/>
      <c r="H418" s="82"/>
      <c r="I418" s="82"/>
      <c r="J418" s="82"/>
      <c r="K418" s="83"/>
      <c r="L418" s="81" t="s">
        <v>27</v>
      </c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3"/>
      <c r="Y418" s="102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4"/>
    </row>
    <row r="419" spans="1:35" ht="15" customHeight="1">
      <c r="A419" s="6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2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4"/>
      <c r="Y419" s="105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7"/>
    </row>
    <row r="420" spans="1:35" ht="15" customHeight="1">
      <c r="A420" s="63"/>
      <c r="B420" s="15"/>
      <c r="C420" s="94" t="s">
        <v>32</v>
      </c>
      <c r="D420" s="95"/>
      <c r="E420" s="95"/>
      <c r="F420" s="96"/>
      <c r="G420" s="15"/>
      <c r="H420" s="94" t="s">
        <v>33</v>
      </c>
      <c r="I420" s="95"/>
      <c r="J420" s="95"/>
      <c r="K420" s="96"/>
      <c r="L420" s="97">
        <v>0</v>
      </c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9"/>
      <c r="Y420" s="108" t="s">
        <v>34</v>
      </c>
      <c r="Z420" s="109"/>
      <c r="AA420" s="109"/>
      <c r="AB420" s="109"/>
      <c r="AC420" s="109"/>
      <c r="AD420" s="109"/>
      <c r="AE420" s="109"/>
      <c r="AF420" s="109"/>
      <c r="AG420" s="109"/>
      <c r="AH420" s="109"/>
      <c r="AI420" s="110"/>
    </row>
    <row r="421" spans="1:35" ht="15" customHeight="1">
      <c r="A421" s="64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64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65"/>
      <c r="Y421" s="111"/>
      <c r="Z421" s="112"/>
      <c r="AA421" s="112"/>
      <c r="AB421" s="112"/>
      <c r="AC421" s="112"/>
      <c r="AD421" s="112"/>
      <c r="AE421" s="112"/>
      <c r="AF421" s="112"/>
      <c r="AG421" s="112"/>
      <c r="AH421" s="112"/>
      <c r="AI421" s="113"/>
    </row>
    <row r="422" spans="1:34" ht="15" customHeight="1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</row>
    <row r="423" spans="1:35" ht="15" customHeight="1">
      <c r="A423" s="77">
        <f>A412+1</f>
        <v>26</v>
      </c>
      <c r="B423" s="78"/>
      <c r="C423" s="77" t="s">
        <v>23</v>
      </c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8"/>
      <c r="U423" s="87" t="s">
        <v>28</v>
      </c>
      <c r="V423" s="88"/>
      <c r="W423" s="88"/>
      <c r="X423" s="88"/>
      <c r="Y423" s="88"/>
      <c r="Z423" s="88"/>
      <c r="AA423" s="88"/>
      <c r="AB423" s="89"/>
      <c r="AC423" s="91"/>
      <c r="AD423" s="92"/>
      <c r="AE423" s="92"/>
      <c r="AF423" s="92"/>
      <c r="AG423" s="92"/>
      <c r="AH423" s="92"/>
      <c r="AI423" s="93"/>
    </row>
    <row r="424" spans="1:34" ht="15" customHeight="1">
      <c r="A424" s="60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0"/>
    </row>
    <row r="425" spans="1:35" ht="15" customHeight="1">
      <c r="A425" s="76" t="s">
        <v>29</v>
      </c>
      <c r="B425" s="76"/>
      <c r="C425" s="76"/>
      <c r="D425" s="76"/>
      <c r="E425" s="76"/>
      <c r="F425" s="76"/>
      <c r="G425" s="76"/>
      <c r="H425" s="76"/>
      <c r="I425" s="76"/>
      <c r="J425" s="125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  <c r="AF425" s="126"/>
      <c r="AG425" s="126"/>
      <c r="AH425" s="126"/>
      <c r="AI425" s="126"/>
    </row>
    <row r="426" spans="1:35" ht="15" customHeight="1">
      <c r="A426" s="123" t="s">
        <v>30</v>
      </c>
      <c r="B426" s="123"/>
      <c r="C426" s="123"/>
      <c r="D426" s="123"/>
      <c r="E426" s="123"/>
      <c r="F426" s="123"/>
      <c r="G426" s="124">
        <v>0</v>
      </c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31" t="s">
        <v>31</v>
      </c>
      <c r="AA426" s="31"/>
      <c r="AB426" s="31"/>
      <c r="AC426" s="31"/>
      <c r="AD426" s="31"/>
      <c r="AE426" s="80">
        <v>0</v>
      </c>
      <c r="AF426" s="80"/>
      <c r="AG426" s="80"/>
      <c r="AH426" s="80"/>
      <c r="AI426" s="80"/>
    </row>
    <row r="427" spans="1:34" ht="15" customHeight="1">
      <c r="A427" s="60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0"/>
    </row>
    <row r="428" spans="1:35" ht="15" customHeight="1">
      <c r="A428" s="84" t="s">
        <v>24</v>
      </c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6"/>
      <c r="Y428" s="115" t="s">
        <v>25</v>
      </c>
      <c r="Z428" s="116"/>
      <c r="AA428" s="116"/>
      <c r="AB428" s="116"/>
      <c r="AC428" s="116"/>
      <c r="AD428" s="116"/>
      <c r="AE428" s="116"/>
      <c r="AF428" s="116"/>
      <c r="AG428" s="116"/>
      <c r="AH428" s="116"/>
      <c r="AI428" s="117"/>
    </row>
    <row r="429" spans="1:35" ht="15" customHeight="1">
      <c r="A429" s="81" t="s">
        <v>26</v>
      </c>
      <c r="B429" s="82"/>
      <c r="C429" s="82"/>
      <c r="D429" s="82"/>
      <c r="E429" s="82"/>
      <c r="F429" s="82"/>
      <c r="G429" s="82"/>
      <c r="H429" s="82"/>
      <c r="I429" s="82"/>
      <c r="J429" s="82"/>
      <c r="K429" s="83"/>
      <c r="L429" s="81" t="s">
        <v>27</v>
      </c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3"/>
      <c r="Y429" s="102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4"/>
    </row>
    <row r="430" spans="1:35" ht="15" customHeight="1">
      <c r="A430" s="6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2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4"/>
      <c r="Y430" s="105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107"/>
    </row>
    <row r="431" spans="1:35" ht="15" customHeight="1">
      <c r="A431" s="63"/>
      <c r="B431" s="15"/>
      <c r="C431" s="94" t="s">
        <v>32</v>
      </c>
      <c r="D431" s="95"/>
      <c r="E431" s="95"/>
      <c r="F431" s="96"/>
      <c r="G431" s="15"/>
      <c r="H431" s="94" t="s">
        <v>33</v>
      </c>
      <c r="I431" s="95"/>
      <c r="J431" s="95"/>
      <c r="K431" s="96"/>
      <c r="L431" s="97">
        <v>0</v>
      </c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9"/>
      <c r="Y431" s="108" t="s">
        <v>34</v>
      </c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10"/>
    </row>
    <row r="432" spans="1:35" ht="15" customHeight="1">
      <c r="A432" s="64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64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65"/>
      <c r="Y432" s="111"/>
      <c r="Z432" s="112"/>
      <c r="AA432" s="112"/>
      <c r="AB432" s="112"/>
      <c r="AC432" s="112"/>
      <c r="AD432" s="112"/>
      <c r="AE432" s="112"/>
      <c r="AF432" s="112"/>
      <c r="AG432" s="112"/>
      <c r="AH432" s="112"/>
      <c r="AI432" s="113"/>
    </row>
    <row r="433" spans="1:35" ht="1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66"/>
    </row>
    <row r="434" spans="1:35" ht="15" customHeight="1">
      <c r="A434" s="77">
        <f>A423+1</f>
        <v>27</v>
      </c>
      <c r="B434" s="78"/>
      <c r="C434" s="77" t="s">
        <v>23</v>
      </c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8"/>
      <c r="U434" s="87" t="s">
        <v>28</v>
      </c>
      <c r="V434" s="88"/>
      <c r="W434" s="88"/>
      <c r="X434" s="88"/>
      <c r="Y434" s="88"/>
      <c r="Z434" s="88"/>
      <c r="AA434" s="88"/>
      <c r="AB434" s="89"/>
      <c r="AC434" s="91"/>
      <c r="AD434" s="92"/>
      <c r="AE434" s="92"/>
      <c r="AF434" s="92"/>
      <c r="AG434" s="92"/>
      <c r="AH434" s="92"/>
      <c r="AI434" s="93"/>
    </row>
    <row r="435" spans="1:34" ht="15" customHeight="1">
      <c r="A435" s="60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0"/>
    </row>
    <row r="436" spans="1:35" ht="15" customHeight="1">
      <c r="A436" s="76" t="s">
        <v>29</v>
      </c>
      <c r="B436" s="76"/>
      <c r="C436" s="76"/>
      <c r="D436" s="76"/>
      <c r="E436" s="76"/>
      <c r="F436" s="76"/>
      <c r="G436" s="76"/>
      <c r="H436" s="76"/>
      <c r="I436" s="76"/>
      <c r="J436" s="125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  <c r="AG436" s="126"/>
      <c r="AH436" s="126"/>
      <c r="AI436" s="126"/>
    </row>
    <row r="437" spans="1:35" ht="15" customHeight="1">
      <c r="A437" s="123" t="s">
        <v>30</v>
      </c>
      <c r="B437" s="123"/>
      <c r="C437" s="123"/>
      <c r="D437" s="123"/>
      <c r="E437" s="123"/>
      <c r="F437" s="123"/>
      <c r="G437" s="124">
        <v>0</v>
      </c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31" t="s">
        <v>31</v>
      </c>
      <c r="AA437" s="31"/>
      <c r="AB437" s="31"/>
      <c r="AC437" s="31"/>
      <c r="AD437" s="31"/>
      <c r="AE437" s="80">
        <v>0</v>
      </c>
      <c r="AF437" s="80"/>
      <c r="AG437" s="80"/>
      <c r="AH437" s="80"/>
      <c r="AI437" s="80"/>
    </row>
    <row r="438" spans="1:34" ht="15" customHeight="1">
      <c r="A438" s="60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0"/>
    </row>
    <row r="439" spans="1:35" ht="15" customHeight="1">
      <c r="A439" s="84" t="s">
        <v>24</v>
      </c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6"/>
      <c r="Y439" s="115" t="s">
        <v>25</v>
      </c>
      <c r="Z439" s="116"/>
      <c r="AA439" s="116"/>
      <c r="AB439" s="116"/>
      <c r="AC439" s="116"/>
      <c r="AD439" s="116"/>
      <c r="AE439" s="116"/>
      <c r="AF439" s="116"/>
      <c r="AG439" s="116"/>
      <c r="AH439" s="116"/>
      <c r="AI439" s="117"/>
    </row>
    <row r="440" spans="1:35" ht="15" customHeight="1">
      <c r="A440" s="81" t="s">
        <v>26</v>
      </c>
      <c r="B440" s="82"/>
      <c r="C440" s="82"/>
      <c r="D440" s="82"/>
      <c r="E440" s="82"/>
      <c r="F440" s="82"/>
      <c r="G440" s="82"/>
      <c r="H440" s="82"/>
      <c r="I440" s="82"/>
      <c r="J440" s="82"/>
      <c r="K440" s="83"/>
      <c r="L440" s="81" t="s">
        <v>27</v>
      </c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3"/>
      <c r="Y440" s="102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4"/>
    </row>
    <row r="441" spans="1:35" ht="15" customHeight="1">
      <c r="A441" s="6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2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4"/>
      <c r="Y441" s="105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7"/>
    </row>
    <row r="442" spans="1:35" ht="15" customHeight="1">
      <c r="A442" s="63"/>
      <c r="B442" s="15"/>
      <c r="C442" s="94" t="s">
        <v>32</v>
      </c>
      <c r="D442" s="95"/>
      <c r="E442" s="95"/>
      <c r="F442" s="96"/>
      <c r="G442" s="15"/>
      <c r="H442" s="94" t="s">
        <v>33</v>
      </c>
      <c r="I442" s="95"/>
      <c r="J442" s="95"/>
      <c r="K442" s="96"/>
      <c r="L442" s="97">
        <v>0</v>
      </c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9"/>
      <c r="Y442" s="108" t="s">
        <v>34</v>
      </c>
      <c r="Z442" s="109"/>
      <c r="AA442" s="109"/>
      <c r="AB442" s="109"/>
      <c r="AC442" s="109"/>
      <c r="AD442" s="109"/>
      <c r="AE442" s="109"/>
      <c r="AF442" s="109"/>
      <c r="AG442" s="109"/>
      <c r="AH442" s="109"/>
      <c r="AI442" s="110"/>
    </row>
    <row r="443" spans="1:35" ht="15" customHeight="1">
      <c r="A443" s="64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64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65"/>
      <c r="Y443" s="111"/>
      <c r="Z443" s="112"/>
      <c r="AA443" s="112"/>
      <c r="AB443" s="112"/>
      <c r="AC443" s="112"/>
      <c r="AD443" s="112"/>
      <c r="AE443" s="112"/>
      <c r="AF443" s="112"/>
      <c r="AG443" s="112"/>
      <c r="AH443" s="112"/>
      <c r="AI443" s="113"/>
    </row>
    <row r="444" spans="1:35" ht="1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66"/>
    </row>
    <row r="445" spans="1:35" ht="15" customHeight="1">
      <c r="A445" s="77">
        <f>A434+1</f>
        <v>28</v>
      </c>
      <c r="B445" s="78"/>
      <c r="C445" s="77" t="s">
        <v>23</v>
      </c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8"/>
      <c r="U445" s="87" t="s">
        <v>28</v>
      </c>
      <c r="V445" s="88"/>
      <c r="W445" s="88"/>
      <c r="X445" s="88"/>
      <c r="Y445" s="88"/>
      <c r="Z445" s="88"/>
      <c r="AA445" s="88"/>
      <c r="AB445" s="89"/>
      <c r="AC445" s="91"/>
      <c r="AD445" s="92"/>
      <c r="AE445" s="92"/>
      <c r="AF445" s="92"/>
      <c r="AG445" s="92"/>
      <c r="AH445" s="92"/>
      <c r="AI445" s="93"/>
    </row>
    <row r="446" spans="1:34" ht="15" customHeight="1">
      <c r="A446" s="60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0"/>
    </row>
    <row r="447" spans="1:35" ht="15" customHeight="1">
      <c r="A447" s="76" t="s">
        <v>29</v>
      </c>
      <c r="B447" s="76"/>
      <c r="C447" s="76"/>
      <c r="D447" s="76"/>
      <c r="E447" s="76"/>
      <c r="F447" s="76"/>
      <c r="G447" s="76"/>
      <c r="H447" s="76"/>
      <c r="I447" s="76"/>
      <c r="J447" s="125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F447" s="126"/>
      <c r="AG447" s="126"/>
      <c r="AH447" s="126"/>
      <c r="AI447" s="126"/>
    </row>
    <row r="448" spans="1:35" ht="15" customHeight="1">
      <c r="A448" s="123" t="s">
        <v>30</v>
      </c>
      <c r="B448" s="123"/>
      <c r="C448" s="123"/>
      <c r="D448" s="123"/>
      <c r="E448" s="123"/>
      <c r="F448" s="123"/>
      <c r="G448" s="124">
        <v>0</v>
      </c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31" t="s">
        <v>31</v>
      </c>
      <c r="AA448" s="31"/>
      <c r="AB448" s="31"/>
      <c r="AC448" s="31"/>
      <c r="AD448" s="31"/>
      <c r="AE448" s="80">
        <v>0</v>
      </c>
      <c r="AF448" s="80"/>
      <c r="AG448" s="80"/>
      <c r="AH448" s="80"/>
      <c r="AI448" s="80"/>
    </row>
    <row r="449" spans="1:34" ht="15" customHeight="1">
      <c r="A449" s="60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0"/>
    </row>
    <row r="450" spans="1:35" ht="15" customHeight="1">
      <c r="A450" s="84" t="s">
        <v>24</v>
      </c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6"/>
      <c r="Y450" s="115" t="s">
        <v>25</v>
      </c>
      <c r="Z450" s="116"/>
      <c r="AA450" s="116"/>
      <c r="AB450" s="116"/>
      <c r="AC450" s="116"/>
      <c r="AD450" s="116"/>
      <c r="AE450" s="116"/>
      <c r="AF450" s="116"/>
      <c r="AG450" s="116"/>
      <c r="AH450" s="116"/>
      <c r="AI450" s="117"/>
    </row>
    <row r="451" spans="1:35" ht="15" customHeight="1">
      <c r="A451" s="81" t="s">
        <v>26</v>
      </c>
      <c r="B451" s="82"/>
      <c r="C451" s="82"/>
      <c r="D451" s="82"/>
      <c r="E451" s="82"/>
      <c r="F451" s="82"/>
      <c r="G451" s="82"/>
      <c r="H451" s="82"/>
      <c r="I451" s="82"/>
      <c r="J451" s="82"/>
      <c r="K451" s="83"/>
      <c r="L451" s="81" t="s">
        <v>27</v>
      </c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3"/>
      <c r="Y451" s="102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4"/>
    </row>
    <row r="452" spans="1:35" ht="15" customHeight="1">
      <c r="A452" s="6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2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4"/>
      <c r="Y452" s="105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7"/>
    </row>
    <row r="453" spans="1:35" ht="15" customHeight="1">
      <c r="A453" s="63"/>
      <c r="B453" s="15"/>
      <c r="C453" s="94" t="s">
        <v>32</v>
      </c>
      <c r="D453" s="95"/>
      <c r="E453" s="95"/>
      <c r="F453" s="96"/>
      <c r="G453" s="15"/>
      <c r="H453" s="94" t="s">
        <v>33</v>
      </c>
      <c r="I453" s="95"/>
      <c r="J453" s="95"/>
      <c r="K453" s="96"/>
      <c r="L453" s="97">
        <v>0</v>
      </c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9"/>
      <c r="Y453" s="108" t="s">
        <v>34</v>
      </c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10"/>
    </row>
    <row r="454" spans="1:35" ht="15" customHeight="1">
      <c r="A454" s="64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64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65"/>
      <c r="Y454" s="111"/>
      <c r="Z454" s="112"/>
      <c r="AA454" s="112"/>
      <c r="AB454" s="112"/>
      <c r="AC454" s="112"/>
      <c r="AD454" s="112"/>
      <c r="AE454" s="112"/>
      <c r="AF454" s="112"/>
      <c r="AG454" s="112"/>
      <c r="AH454" s="112"/>
      <c r="AI454" s="113"/>
    </row>
    <row r="455" spans="1:9" ht="15" customHeight="1">
      <c r="A455" s="23"/>
      <c r="B455" s="23"/>
      <c r="C455" s="23"/>
      <c r="D455" s="23"/>
      <c r="E455" s="23"/>
      <c r="F455" s="23"/>
      <c r="G455" s="23"/>
      <c r="H455" s="23"/>
      <c r="I455" s="23"/>
    </row>
    <row r="456" spans="1:35" ht="57" customHeight="1">
      <c r="A456" s="75" t="s">
        <v>59</v>
      </c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</row>
    <row r="457" spans="2:34" ht="15" customHeight="1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</row>
    <row r="458" spans="1:35" ht="15" customHeight="1">
      <c r="A458" s="77">
        <f>A445+1</f>
        <v>29</v>
      </c>
      <c r="B458" s="78"/>
      <c r="C458" s="77" t="s">
        <v>23</v>
      </c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8"/>
      <c r="U458" s="87" t="s">
        <v>28</v>
      </c>
      <c r="V458" s="88"/>
      <c r="W458" s="88"/>
      <c r="X458" s="88"/>
      <c r="Y458" s="88"/>
      <c r="Z458" s="88"/>
      <c r="AA458" s="88"/>
      <c r="AB458" s="89"/>
      <c r="AC458" s="91"/>
      <c r="AD458" s="92"/>
      <c r="AE458" s="92"/>
      <c r="AF458" s="92"/>
      <c r="AG458" s="92"/>
      <c r="AH458" s="92"/>
      <c r="AI458" s="93"/>
    </row>
    <row r="459" spans="1:34" ht="15" customHeight="1">
      <c r="A459" s="60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0"/>
    </row>
    <row r="460" spans="1:35" ht="15" customHeight="1">
      <c r="A460" s="76" t="s">
        <v>29</v>
      </c>
      <c r="B460" s="76"/>
      <c r="C460" s="76"/>
      <c r="D460" s="76"/>
      <c r="E460" s="76"/>
      <c r="F460" s="76"/>
      <c r="G460" s="76"/>
      <c r="H460" s="76"/>
      <c r="I460" s="76"/>
      <c r="J460" s="125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  <c r="AG460" s="126"/>
      <c r="AH460" s="126"/>
      <c r="AI460" s="126"/>
    </row>
    <row r="461" spans="1:35" ht="15" customHeight="1">
      <c r="A461" s="123" t="s">
        <v>30</v>
      </c>
      <c r="B461" s="123"/>
      <c r="C461" s="123"/>
      <c r="D461" s="123"/>
      <c r="E461" s="123"/>
      <c r="F461" s="123"/>
      <c r="G461" s="124">
        <v>0</v>
      </c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31" t="s">
        <v>31</v>
      </c>
      <c r="AA461" s="31"/>
      <c r="AB461" s="31"/>
      <c r="AC461" s="31"/>
      <c r="AD461" s="31"/>
      <c r="AE461" s="80">
        <v>0</v>
      </c>
      <c r="AF461" s="80"/>
      <c r="AG461" s="80"/>
      <c r="AH461" s="80"/>
      <c r="AI461" s="80"/>
    </row>
    <row r="462" spans="1:34" ht="15" customHeight="1">
      <c r="A462" s="60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0"/>
    </row>
    <row r="463" spans="1:35" ht="15" customHeight="1">
      <c r="A463" s="84" t="s">
        <v>24</v>
      </c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6"/>
      <c r="Y463" s="115" t="s">
        <v>25</v>
      </c>
      <c r="Z463" s="116"/>
      <c r="AA463" s="116"/>
      <c r="AB463" s="116"/>
      <c r="AC463" s="116"/>
      <c r="AD463" s="116"/>
      <c r="AE463" s="116"/>
      <c r="AF463" s="116"/>
      <c r="AG463" s="116"/>
      <c r="AH463" s="116"/>
      <c r="AI463" s="117"/>
    </row>
    <row r="464" spans="1:35" ht="15" customHeight="1">
      <c r="A464" s="81" t="s">
        <v>26</v>
      </c>
      <c r="B464" s="82"/>
      <c r="C464" s="82"/>
      <c r="D464" s="82"/>
      <c r="E464" s="82"/>
      <c r="F464" s="82"/>
      <c r="G464" s="82"/>
      <c r="H464" s="82"/>
      <c r="I464" s="82"/>
      <c r="J464" s="82"/>
      <c r="K464" s="83"/>
      <c r="L464" s="81" t="s">
        <v>27</v>
      </c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3"/>
      <c r="Y464" s="102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4"/>
    </row>
    <row r="465" spans="1:35" ht="15" customHeight="1">
      <c r="A465" s="6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2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4"/>
      <c r="Y465" s="105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7"/>
    </row>
    <row r="466" spans="1:35" ht="15" customHeight="1">
      <c r="A466" s="63"/>
      <c r="B466" s="15"/>
      <c r="C466" s="94" t="s">
        <v>32</v>
      </c>
      <c r="D466" s="95"/>
      <c r="E466" s="95"/>
      <c r="F466" s="96"/>
      <c r="G466" s="15"/>
      <c r="H466" s="94" t="s">
        <v>33</v>
      </c>
      <c r="I466" s="95"/>
      <c r="J466" s="95"/>
      <c r="K466" s="96"/>
      <c r="L466" s="97">
        <v>0</v>
      </c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9"/>
      <c r="Y466" s="108" t="s">
        <v>34</v>
      </c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10"/>
    </row>
    <row r="467" spans="1:35" ht="15" customHeight="1">
      <c r="A467" s="64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64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65"/>
      <c r="Y467" s="111"/>
      <c r="Z467" s="112"/>
      <c r="AA467" s="112"/>
      <c r="AB467" s="112"/>
      <c r="AC467" s="112"/>
      <c r="AD467" s="112"/>
      <c r="AE467" s="112"/>
      <c r="AF467" s="112"/>
      <c r="AG467" s="112"/>
      <c r="AH467" s="112"/>
      <c r="AI467" s="113"/>
    </row>
    <row r="468" spans="1:34" ht="15" customHeight="1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</row>
    <row r="469" spans="1:35" ht="15" customHeight="1">
      <c r="A469" s="77">
        <f>A458+1</f>
        <v>30</v>
      </c>
      <c r="B469" s="78"/>
      <c r="C469" s="77" t="s">
        <v>23</v>
      </c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8"/>
      <c r="U469" s="87" t="s">
        <v>28</v>
      </c>
      <c r="V469" s="88"/>
      <c r="W469" s="88"/>
      <c r="X469" s="88"/>
      <c r="Y469" s="88"/>
      <c r="Z469" s="88"/>
      <c r="AA469" s="88"/>
      <c r="AB469" s="89"/>
      <c r="AC469" s="91"/>
      <c r="AD469" s="92"/>
      <c r="AE469" s="92"/>
      <c r="AF469" s="92"/>
      <c r="AG469" s="92"/>
      <c r="AH469" s="92"/>
      <c r="AI469" s="93"/>
    </row>
    <row r="470" spans="1:34" ht="15" customHeight="1">
      <c r="A470" s="60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0"/>
    </row>
    <row r="471" spans="1:35" ht="15" customHeight="1">
      <c r="A471" s="76" t="s">
        <v>29</v>
      </c>
      <c r="B471" s="76"/>
      <c r="C471" s="76"/>
      <c r="D471" s="76"/>
      <c r="E471" s="76"/>
      <c r="F471" s="76"/>
      <c r="G471" s="76"/>
      <c r="H471" s="76"/>
      <c r="I471" s="76"/>
      <c r="J471" s="125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  <c r="AH471" s="126"/>
      <c r="AI471" s="126"/>
    </row>
    <row r="472" spans="1:35" ht="15" customHeight="1">
      <c r="A472" s="123" t="s">
        <v>30</v>
      </c>
      <c r="B472" s="123"/>
      <c r="C472" s="123"/>
      <c r="D472" s="123"/>
      <c r="E472" s="123"/>
      <c r="F472" s="123"/>
      <c r="G472" s="124">
        <v>0</v>
      </c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31" t="s">
        <v>31</v>
      </c>
      <c r="AA472" s="31"/>
      <c r="AB472" s="31"/>
      <c r="AC472" s="31"/>
      <c r="AD472" s="31"/>
      <c r="AE472" s="80">
        <v>0</v>
      </c>
      <c r="AF472" s="80"/>
      <c r="AG472" s="80"/>
      <c r="AH472" s="80"/>
      <c r="AI472" s="80"/>
    </row>
    <row r="473" spans="1:34" ht="15" customHeight="1">
      <c r="A473" s="60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0"/>
    </row>
    <row r="474" spans="1:35" ht="15" customHeight="1">
      <c r="A474" s="84" t="s">
        <v>24</v>
      </c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6"/>
      <c r="Y474" s="115" t="s">
        <v>25</v>
      </c>
      <c r="Z474" s="116"/>
      <c r="AA474" s="116"/>
      <c r="AB474" s="116"/>
      <c r="AC474" s="116"/>
      <c r="AD474" s="116"/>
      <c r="AE474" s="116"/>
      <c r="AF474" s="116"/>
      <c r="AG474" s="116"/>
      <c r="AH474" s="116"/>
      <c r="AI474" s="117"/>
    </row>
    <row r="475" spans="1:35" ht="15" customHeight="1">
      <c r="A475" s="81" t="s">
        <v>26</v>
      </c>
      <c r="B475" s="82"/>
      <c r="C475" s="82"/>
      <c r="D475" s="82"/>
      <c r="E475" s="82"/>
      <c r="F475" s="82"/>
      <c r="G475" s="82"/>
      <c r="H475" s="82"/>
      <c r="I475" s="82"/>
      <c r="J475" s="82"/>
      <c r="K475" s="83"/>
      <c r="L475" s="81" t="s">
        <v>27</v>
      </c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3"/>
      <c r="Y475" s="102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4"/>
    </row>
    <row r="476" spans="1:35" ht="15" customHeight="1">
      <c r="A476" s="6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2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4"/>
      <c r="Y476" s="105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7"/>
    </row>
    <row r="477" spans="1:35" ht="15" customHeight="1">
      <c r="A477" s="63"/>
      <c r="B477" s="15"/>
      <c r="C477" s="94" t="s">
        <v>32</v>
      </c>
      <c r="D477" s="95"/>
      <c r="E477" s="95"/>
      <c r="F477" s="96"/>
      <c r="G477" s="15"/>
      <c r="H477" s="94" t="s">
        <v>33</v>
      </c>
      <c r="I477" s="95"/>
      <c r="J477" s="95"/>
      <c r="K477" s="96"/>
      <c r="L477" s="97">
        <v>0</v>
      </c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9"/>
      <c r="Y477" s="108" t="s">
        <v>34</v>
      </c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10"/>
    </row>
    <row r="478" spans="1:35" ht="15" customHeight="1">
      <c r="A478" s="64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64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65"/>
      <c r="Y478" s="111"/>
      <c r="Z478" s="112"/>
      <c r="AA478" s="112"/>
      <c r="AB478" s="112"/>
      <c r="AC478" s="112"/>
      <c r="AD478" s="112"/>
      <c r="AE478" s="112"/>
      <c r="AF478" s="112"/>
      <c r="AG478" s="112"/>
      <c r="AH478" s="112"/>
      <c r="AI478" s="113"/>
    </row>
    <row r="479" spans="1:35" ht="1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66"/>
    </row>
    <row r="480" spans="1:35" ht="15" customHeight="1">
      <c r="A480" s="77">
        <f>A469+1</f>
        <v>31</v>
      </c>
      <c r="B480" s="78"/>
      <c r="C480" s="77" t="s">
        <v>23</v>
      </c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8"/>
      <c r="U480" s="87" t="s">
        <v>28</v>
      </c>
      <c r="V480" s="88"/>
      <c r="W480" s="88"/>
      <c r="X480" s="88"/>
      <c r="Y480" s="88"/>
      <c r="Z480" s="88"/>
      <c r="AA480" s="88"/>
      <c r="AB480" s="89"/>
      <c r="AC480" s="91"/>
      <c r="AD480" s="92"/>
      <c r="AE480" s="92"/>
      <c r="AF480" s="92"/>
      <c r="AG480" s="92"/>
      <c r="AH480" s="92"/>
      <c r="AI480" s="93"/>
    </row>
    <row r="481" spans="1:34" ht="15" customHeight="1">
      <c r="A481" s="60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0"/>
    </row>
    <row r="482" spans="1:35" ht="15" customHeight="1">
      <c r="A482" s="76" t="s">
        <v>29</v>
      </c>
      <c r="B482" s="76"/>
      <c r="C482" s="76"/>
      <c r="D482" s="76"/>
      <c r="E482" s="76"/>
      <c r="F482" s="76"/>
      <c r="G482" s="76"/>
      <c r="H482" s="76"/>
      <c r="I482" s="76"/>
      <c r="J482" s="125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  <c r="AH482" s="126"/>
      <c r="AI482" s="126"/>
    </row>
    <row r="483" spans="1:35" ht="15" customHeight="1">
      <c r="A483" s="123" t="s">
        <v>30</v>
      </c>
      <c r="B483" s="123"/>
      <c r="C483" s="123"/>
      <c r="D483" s="123"/>
      <c r="E483" s="123"/>
      <c r="F483" s="123"/>
      <c r="G483" s="124">
        <v>0</v>
      </c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31" t="s">
        <v>31</v>
      </c>
      <c r="AA483" s="31"/>
      <c r="AB483" s="31"/>
      <c r="AC483" s="31"/>
      <c r="AD483" s="31"/>
      <c r="AE483" s="80">
        <v>0</v>
      </c>
      <c r="AF483" s="80"/>
      <c r="AG483" s="80"/>
      <c r="AH483" s="80"/>
      <c r="AI483" s="80"/>
    </row>
    <row r="484" spans="1:34" ht="15" customHeight="1">
      <c r="A484" s="60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0"/>
    </row>
    <row r="485" spans="1:35" ht="15" customHeight="1">
      <c r="A485" s="84" t="s">
        <v>24</v>
      </c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6"/>
      <c r="Y485" s="115" t="s">
        <v>25</v>
      </c>
      <c r="Z485" s="116"/>
      <c r="AA485" s="116"/>
      <c r="AB485" s="116"/>
      <c r="AC485" s="116"/>
      <c r="AD485" s="116"/>
      <c r="AE485" s="116"/>
      <c r="AF485" s="116"/>
      <c r="AG485" s="116"/>
      <c r="AH485" s="116"/>
      <c r="AI485" s="117"/>
    </row>
    <row r="486" spans="1:35" ht="15" customHeight="1">
      <c r="A486" s="81" t="s">
        <v>26</v>
      </c>
      <c r="B486" s="82"/>
      <c r="C486" s="82"/>
      <c r="D486" s="82"/>
      <c r="E486" s="82"/>
      <c r="F486" s="82"/>
      <c r="G486" s="82"/>
      <c r="H486" s="82"/>
      <c r="I486" s="82"/>
      <c r="J486" s="82"/>
      <c r="K486" s="83"/>
      <c r="L486" s="81" t="s">
        <v>27</v>
      </c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3"/>
      <c r="Y486" s="102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4"/>
    </row>
    <row r="487" spans="1:35" ht="15" customHeight="1">
      <c r="A487" s="6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2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4"/>
      <c r="Y487" s="105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7"/>
    </row>
    <row r="488" spans="1:35" ht="15" customHeight="1">
      <c r="A488" s="63"/>
      <c r="B488" s="15"/>
      <c r="C488" s="94" t="s">
        <v>32</v>
      </c>
      <c r="D488" s="95"/>
      <c r="E488" s="95"/>
      <c r="F488" s="96"/>
      <c r="G488" s="15"/>
      <c r="H488" s="94" t="s">
        <v>33</v>
      </c>
      <c r="I488" s="95"/>
      <c r="J488" s="95"/>
      <c r="K488" s="96"/>
      <c r="L488" s="97">
        <v>0</v>
      </c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9"/>
      <c r="Y488" s="108" t="s">
        <v>34</v>
      </c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10"/>
    </row>
    <row r="489" spans="1:35" ht="15" customHeight="1">
      <c r="A489" s="64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64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65"/>
      <c r="Y489" s="111"/>
      <c r="Z489" s="112"/>
      <c r="AA489" s="112"/>
      <c r="AB489" s="112"/>
      <c r="AC489" s="112"/>
      <c r="AD489" s="112"/>
      <c r="AE489" s="112"/>
      <c r="AF489" s="112"/>
      <c r="AG489" s="112"/>
      <c r="AH489" s="112"/>
      <c r="AI489" s="113"/>
    </row>
    <row r="490" spans="1:35" ht="1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66"/>
    </row>
    <row r="491" spans="1:35" ht="15" customHeight="1">
      <c r="A491" s="77">
        <f>A480+1</f>
        <v>32</v>
      </c>
      <c r="B491" s="78"/>
      <c r="C491" s="77" t="s">
        <v>23</v>
      </c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8"/>
      <c r="U491" s="87" t="s">
        <v>28</v>
      </c>
      <c r="V491" s="88"/>
      <c r="W491" s="88"/>
      <c r="X491" s="88"/>
      <c r="Y491" s="88"/>
      <c r="Z491" s="88"/>
      <c r="AA491" s="88"/>
      <c r="AB491" s="89"/>
      <c r="AC491" s="91"/>
      <c r="AD491" s="92"/>
      <c r="AE491" s="92"/>
      <c r="AF491" s="92"/>
      <c r="AG491" s="92"/>
      <c r="AH491" s="92"/>
      <c r="AI491" s="93"/>
    </row>
    <row r="492" spans="1:34" ht="15" customHeight="1">
      <c r="A492" s="60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0"/>
    </row>
    <row r="493" spans="1:35" ht="15" customHeight="1">
      <c r="A493" s="76" t="s">
        <v>29</v>
      </c>
      <c r="B493" s="76"/>
      <c r="C493" s="76"/>
      <c r="D493" s="76"/>
      <c r="E493" s="76"/>
      <c r="F493" s="76"/>
      <c r="G493" s="76"/>
      <c r="H493" s="76"/>
      <c r="I493" s="76"/>
      <c r="J493" s="125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126"/>
      <c r="AH493" s="126"/>
      <c r="AI493" s="126"/>
    </row>
    <row r="494" spans="1:35" ht="15" customHeight="1">
      <c r="A494" s="123" t="s">
        <v>30</v>
      </c>
      <c r="B494" s="123"/>
      <c r="C494" s="123"/>
      <c r="D494" s="123"/>
      <c r="E494" s="123"/>
      <c r="F494" s="123"/>
      <c r="G494" s="124">
        <v>0</v>
      </c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31" t="s">
        <v>31</v>
      </c>
      <c r="AA494" s="31"/>
      <c r="AB494" s="31"/>
      <c r="AC494" s="31"/>
      <c r="AD494" s="31"/>
      <c r="AE494" s="80">
        <v>0</v>
      </c>
      <c r="AF494" s="80"/>
      <c r="AG494" s="80"/>
      <c r="AH494" s="80"/>
      <c r="AI494" s="80"/>
    </row>
    <row r="495" spans="1:34" ht="15" customHeight="1">
      <c r="A495" s="60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0"/>
    </row>
    <row r="496" spans="1:35" ht="15" customHeight="1">
      <c r="A496" s="84" t="s">
        <v>24</v>
      </c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6"/>
      <c r="Y496" s="115" t="s">
        <v>25</v>
      </c>
      <c r="Z496" s="116"/>
      <c r="AA496" s="116"/>
      <c r="AB496" s="116"/>
      <c r="AC496" s="116"/>
      <c r="AD496" s="116"/>
      <c r="AE496" s="116"/>
      <c r="AF496" s="116"/>
      <c r="AG496" s="116"/>
      <c r="AH496" s="116"/>
      <c r="AI496" s="117"/>
    </row>
    <row r="497" spans="1:35" ht="15" customHeight="1">
      <c r="A497" s="81" t="s">
        <v>26</v>
      </c>
      <c r="B497" s="82"/>
      <c r="C497" s="82"/>
      <c r="D497" s="82"/>
      <c r="E497" s="82"/>
      <c r="F497" s="82"/>
      <c r="G497" s="82"/>
      <c r="H497" s="82"/>
      <c r="I497" s="82"/>
      <c r="J497" s="82"/>
      <c r="K497" s="83"/>
      <c r="L497" s="81" t="s">
        <v>27</v>
      </c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3"/>
      <c r="Y497" s="102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4"/>
    </row>
    <row r="498" spans="1:35" ht="15" customHeight="1">
      <c r="A498" s="6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2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4"/>
      <c r="Y498" s="105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7"/>
    </row>
    <row r="499" spans="1:35" ht="15" customHeight="1">
      <c r="A499" s="63"/>
      <c r="B499" s="15"/>
      <c r="C499" s="94" t="s">
        <v>32</v>
      </c>
      <c r="D499" s="95"/>
      <c r="E499" s="95"/>
      <c r="F499" s="96"/>
      <c r="G499" s="15"/>
      <c r="H499" s="94" t="s">
        <v>33</v>
      </c>
      <c r="I499" s="95"/>
      <c r="J499" s="95"/>
      <c r="K499" s="96"/>
      <c r="L499" s="97">
        <v>0</v>
      </c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9"/>
      <c r="Y499" s="108" t="s">
        <v>34</v>
      </c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10"/>
    </row>
    <row r="500" spans="1:35" ht="15" customHeight="1">
      <c r="A500" s="64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64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65"/>
      <c r="Y500" s="111"/>
      <c r="Z500" s="112"/>
      <c r="AA500" s="112"/>
      <c r="AB500" s="112"/>
      <c r="AC500" s="112"/>
      <c r="AD500" s="112"/>
      <c r="AE500" s="112"/>
      <c r="AF500" s="112"/>
      <c r="AG500" s="112"/>
      <c r="AH500" s="112"/>
      <c r="AI500" s="113"/>
    </row>
    <row r="501" spans="1:9" ht="15" customHeight="1">
      <c r="A501" s="23"/>
      <c r="B501" s="23"/>
      <c r="C501" s="23"/>
      <c r="D501" s="23"/>
      <c r="E501" s="23"/>
      <c r="F501" s="23"/>
      <c r="G501" s="23"/>
      <c r="H501" s="23"/>
      <c r="I501" s="23"/>
    </row>
    <row r="502" spans="1:35" ht="57.75" customHeight="1">
      <c r="A502" s="75" t="s">
        <v>59</v>
      </c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</row>
    <row r="503" spans="2:34" ht="15" customHeight="1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</row>
    <row r="504" spans="1:35" ht="15" customHeight="1">
      <c r="A504" s="77">
        <f>A491+1</f>
        <v>33</v>
      </c>
      <c r="B504" s="78"/>
      <c r="C504" s="77" t="s">
        <v>23</v>
      </c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8"/>
      <c r="U504" s="87" t="s">
        <v>28</v>
      </c>
      <c r="V504" s="88"/>
      <c r="W504" s="88"/>
      <c r="X504" s="88"/>
      <c r="Y504" s="88"/>
      <c r="Z504" s="88"/>
      <c r="AA504" s="88"/>
      <c r="AB504" s="89"/>
      <c r="AC504" s="91"/>
      <c r="AD504" s="92"/>
      <c r="AE504" s="92"/>
      <c r="AF504" s="92"/>
      <c r="AG504" s="92"/>
      <c r="AH504" s="92"/>
      <c r="AI504" s="93"/>
    </row>
    <row r="505" spans="1:34" ht="15" customHeight="1">
      <c r="A505" s="60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0"/>
    </row>
    <row r="506" spans="1:35" ht="15" customHeight="1">
      <c r="A506" s="76" t="s">
        <v>29</v>
      </c>
      <c r="B506" s="76"/>
      <c r="C506" s="76"/>
      <c r="D506" s="76"/>
      <c r="E506" s="76"/>
      <c r="F506" s="76"/>
      <c r="G506" s="76"/>
      <c r="H506" s="76"/>
      <c r="I506" s="76"/>
      <c r="J506" s="125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  <c r="AG506" s="126"/>
      <c r="AH506" s="126"/>
      <c r="AI506" s="126"/>
    </row>
    <row r="507" spans="1:35" ht="15" customHeight="1">
      <c r="A507" s="123" t="s">
        <v>30</v>
      </c>
      <c r="B507" s="123"/>
      <c r="C507" s="123"/>
      <c r="D507" s="123"/>
      <c r="E507" s="123"/>
      <c r="F507" s="123"/>
      <c r="G507" s="124">
        <v>0</v>
      </c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31" t="s">
        <v>31</v>
      </c>
      <c r="AA507" s="31"/>
      <c r="AB507" s="31"/>
      <c r="AC507" s="31"/>
      <c r="AD507" s="31"/>
      <c r="AE507" s="80">
        <v>0</v>
      </c>
      <c r="AF507" s="80"/>
      <c r="AG507" s="80"/>
      <c r="AH507" s="80"/>
      <c r="AI507" s="80"/>
    </row>
    <row r="508" spans="1:34" ht="15" customHeight="1">
      <c r="A508" s="60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0"/>
    </row>
    <row r="509" spans="1:35" ht="15" customHeight="1">
      <c r="A509" s="84" t="s">
        <v>24</v>
      </c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6"/>
      <c r="Y509" s="115" t="s">
        <v>25</v>
      </c>
      <c r="Z509" s="116"/>
      <c r="AA509" s="116"/>
      <c r="AB509" s="116"/>
      <c r="AC509" s="116"/>
      <c r="AD509" s="116"/>
      <c r="AE509" s="116"/>
      <c r="AF509" s="116"/>
      <c r="AG509" s="116"/>
      <c r="AH509" s="116"/>
      <c r="AI509" s="117"/>
    </row>
    <row r="510" spans="1:35" ht="15" customHeight="1">
      <c r="A510" s="81" t="s">
        <v>26</v>
      </c>
      <c r="B510" s="82"/>
      <c r="C510" s="82"/>
      <c r="D510" s="82"/>
      <c r="E510" s="82"/>
      <c r="F510" s="82"/>
      <c r="G510" s="82"/>
      <c r="H510" s="82"/>
      <c r="I510" s="82"/>
      <c r="J510" s="82"/>
      <c r="K510" s="83"/>
      <c r="L510" s="81" t="s">
        <v>27</v>
      </c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3"/>
      <c r="Y510" s="102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4"/>
    </row>
    <row r="511" spans="1:35" ht="15" customHeight="1">
      <c r="A511" s="6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2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4"/>
      <c r="Y511" s="105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7"/>
    </row>
    <row r="512" spans="1:35" ht="15" customHeight="1">
      <c r="A512" s="63"/>
      <c r="B512" s="15"/>
      <c r="C512" s="94" t="s">
        <v>32</v>
      </c>
      <c r="D512" s="95"/>
      <c r="E512" s="95"/>
      <c r="F512" s="96"/>
      <c r="G512" s="15"/>
      <c r="H512" s="94" t="s">
        <v>33</v>
      </c>
      <c r="I512" s="95"/>
      <c r="J512" s="95"/>
      <c r="K512" s="96"/>
      <c r="L512" s="97">
        <v>0</v>
      </c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9"/>
      <c r="Y512" s="108" t="s">
        <v>34</v>
      </c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10"/>
    </row>
    <row r="513" spans="1:35" ht="15" customHeight="1">
      <c r="A513" s="64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64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65"/>
      <c r="Y513" s="111"/>
      <c r="Z513" s="112"/>
      <c r="AA513" s="112"/>
      <c r="AB513" s="112"/>
      <c r="AC513" s="112"/>
      <c r="AD513" s="112"/>
      <c r="AE513" s="112"/>
      <c r="AF513" s="112"/>
      <c r="AG513" s="112"/>
      <c r="AH513" s="112"/>
      <c r="AI513" s="113"/>
    </row>
    <row r="514" spans="1:34" ht="15" customHeight="1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</row>
    <row r="515" spans="1:35" ht="15" customHeight="1">
      <c r="A515" s="77">
        <f>A504+1</f>
        <v>34</v>
      </c>
      <c r="B515" s="78"/>
      <c r="C515" s="77" t="s">
        <v>23</v>
      </c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8"/>
      <c r="U515" s="87" t="s">
        <v>28</v>
      </c>
      <c r="V515" s="88"/>
      <c r="W515" s="88"/>
      <c r="X515" s="88"/>
      <c r="Y515" s="88"/>
      <c r="Z515" s="88"/>
      <c r="AA515" s="88"/>
      <c r="AB515" s="89"/>
      <c r="AC515" s="91"/>
      <c r="AD515" s="92"/>
      <c r="AE515" s="92"/>
      <c r="AF515" s="92"/>
      <c r="AG515" s="92"/>
      <c r="AH515" s="92"/>
      <c r="AI515" s="93"/>
    </row>
    <row r="516" spans="1:34" ht="15" customHeight="1">
      <c r="A516" s="60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0"/>
    </row>
    <row r="517" spans="1:35" ht="15" customHeight="1">
      <c r="A517" s="76" t="s">
        <v>29</v>
      </c>
      <c r="B517" s="76"/>
      <c r="C517" s="76"/>
      <c r="D517" s="76"/>
      <c r="E517" s="76"/>
      <c r="F517" s="76"/>
      <c r="G517" s="76"/>
      <c r="H517" s="76"/>
      <c r="I517" s="76"/>
      <c r="J517" s="125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  <c r="AH517" s="126"/>
      <c r="AI517" s="126"/>
    </row>
    <row r="518" spans="1:35" ht="15" customHeight="1">
      <c r="A518" s="123" t="s">
        <v>30</v>
      </c>
      <c r="B518" s="123"/>
      <c r="C518" s="123"/>
      <c r="D518" s="123"/>
      <c r="E518" s="123"/>
      <c r="F518" s="123"/>
      <c r="G518" s="124">
        <v>0</v>
      </c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31" t="s">
        <v>31</v>
      </c>
      <c r="AA518" s="31"/>
      <c r="AB518" s="31"/>
      <c r="AC518" s="31"/>
      <c r="AD518" s="31"/>
      <c r="AE518" s="80">
        <v>0</v>
      </c>
      <c r="AF518" s="80"/>
      <c r="AG518" s="80"/>
      <c r="AH518" s="80"/>
      <c r="AI518" s="80"/>
    </row>
    <row r="519" spans="1:34" ht="15" customHeight="1">
      <c r="A519" s="60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0"/>
    </row>
    <row r="520" spans="1:35" ht="15" customHeight="1">
      <c r="A520" s="84" t="s">
        <v>24</v>
      </c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6"/>
      <c r="Y520" s="115" t="s">
        <v>25</v>
      </c>
      <c r="Z520" s="116"/>
      <c r="AA520" s="116"/>
      <c r="AB520" s="116"/>
      <c r="AC520" s="116"/>
      <c r="AD520" s="116"/>
      <c r="AE520" s="116"/>
      <c r="AF520" s="116"/>
      <c r="AG520" s="116"/>
      <c r="AH520" s="116"/>
      <c r="AI520" s="117"/>
    </row>
    <row r="521" spans="1:35" ht="15" customHeight="1">
      <c r="A521" s="81" t="s">
        <v>26</v>
      </c>
      <c r="B521" s="82"/>
      <c r="C521" s="82"/>
      <c r="D521" s="82"/>
      <c r="E521" s="82"/>
      <c r="F521" s="82"/>
      <c r="G521" s="82"/>
      <c r="H521" s="82"/>
      <c r="I521" s="82"/>
      <c r="J521" s="82"/>
      <c r="K521" s="83"/>
      <c r="L521" s="81" t="s">
        <v>27</v>
      </c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3"/>
      <c r="Y521" s="102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4"/>
    </row>
    <row r="522" spans="1:35" ht="15" customHeight="1">
      <c r="A522" s="6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2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4"/>
      <c r="Y522" s="105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107"/>
    </row>
    <row r="523" spans="1:35" ht="15" customHeight="1">
      <c r="A523" s="63"/>
      <c r="B523" s="15"/>
      <c r="C523" s="94" t="s">
        <v>32</v>
      </c>
      <c r="D523" s="95"/>
      <c r="E523" s="95"/>
      <c r="F523" s="96"/>
      <c r="G523" s="15"/>
      <c r="H523" s="94" t="s">
        <v>33</v>
      </c>
      <c r="I523" s="95"/>
      <c r="J523" s="95"/>
      <c r="K523" s="96"/>
      <c r="L523" s="97">
        <v>0</v>
      </c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9"/>
      <c r="Y523" s="108" t="s">
        <v>34</v>
      </c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10"/>
    </row>
    <row r="524" spans="1:35" ht="15" customHeight="1">
      <c r="A524" s="64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64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65"/>
      <c r="Y524" s="111"/>
      <c r="Z524" s="112"/>
      <c r="AA524" s="112"/>
      <c r="AB524" s="112"/>
      <c r="AC524" s="112"/>
      <c r="AD524" s="112"/>
      <c r="AE524" s="112"/>
      <c r="AF524" s="112"/>
      <c r="AG524" s="112"/>
      <c r="AH524" s="112"/>
      <c r="AI524" s="113"/>
    </row>
    <row r="525" spans="1:35" ht="1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66"/>
    </row>
    <row r="526" spans="1:35" ht="15" customHeight="1">
      <c r="A526" s="77">
        <f>A515+1</f>
        <v>35</v>
      </c>
      <c r="B526" s="78"/>
      <c r="C526" s="77" t="s">
        <v>23</v>
      </c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8"/>
      <c r="U526" s="87" t="s">
        <v>28</v>
      </c>
      <c r="V526" s="88"/>
      <c r="W526" s="88"/>
      <c r="X526" s="88"/>
      <c r="Y526" s="88"/>
      <c r="Z526" s="88"/>
      <c r="AA526" s="88"/>
      <c r="AB526" s="89"/>
      <c r="AC526" s="91"/>
      <c r="AD526" s="92"/>
      <c r="AE526" s="92"/>
      <c r="AF526" s="92"/>
      <c r="AG526" s="92"/>
      <c r="AH526" s="92"/>
      <c r="AI526" s="93"/>
    </row>
    <row r="527" spans="1:34" ht="15" customHeight="1">
      <c r="A527" s="60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0"/>
    </row>
    <row r="528" spans="1:35" ht="15" customHeight="1">
      <c r="A528" s="76" t="s">
        <v>29</v>
      </c>
      <c r="B528" s="76"/>
      <c r="C528" s="76"/>
      <c r="D528" s="76"/>
      <c r="E528" s="76"/>
      <c r="F528" s="76"/>
      <c r="G528" s="76"/>
      <c r="H528" s="76"/>
      <c r="I528" s="76"/>
      <c r="J528" s="125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  <c r="AF528" s="126"/>
      <c r="AG528" s="126"/>
      <c r="AH528" s="126"/>
      <c r="AI528" s="126"/>
    </row>
    <row r="529" spans="1:35" ht="15" customHeight="1">
      <c r="A529" s="123" t="s">
        <v>30</v>
      </c>
      <c r="B529" s="123"/>
      <c r="C529" s="123"/>
      <c r="D529" s="123"/>
      <c r="E529" s="123"/>
      <c r="F529" s="123"/>
      <c r="G529" s="124">
        <v>0</v>
      </c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31" t="s">
        <v>31</v>
      </c>
      <c r="AA529" s="31"/>
      <c r="AB529" s="31"/>
      <c r="AC529" s="31"/>
      <c r="AD529" s="31"/>
      <c r="AE529" s="80">
        <v>0</v>
      </c>
      <c r="AF529" s="80"/>
      <c r="AG529" s="80"/>
      <c r="AH529" s="80"/>
      <c r="AI529" s="80"/>
    </row>
    <row r="530" spans="1:34" ht="15" customHeight="1">
      <c r="A530" s="60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0"/>
    </row>
    <row r="531" spans="1:35" ht="15" customHeight="1">
      <c r="A531" s="84" t="s">
        <v>24</v>
      </c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6"/>
      <c r="Y531" s="115" t="s">
        <v>25</v>
      </c>
      <c r="Z531" s="116"/>
      <c r="AA531" s="116"/>
      <c r="AB531" s="116"/>
      <c r="AC531" s="116"/>
      <c r="AD531" s="116"/>
      <c r="AE531" s="116"/>
      <c r="AF531" s="116"/>
      <c r="AG531" s="116"/>
      <c r="AH531" s="116"/>
      <c r="AI531" s="117"/>
    </row>
    <row r="532" spans="1:35" ht="15" customHeight="1">
      <c r="A532" s="81" t="s">
        <v>26</v>
      </c>
      <c r="B532" s="82"/>
      <c r="C532" s="82"/>
      <c r="D532" s="82"/>
      <c r="E532" s="82"/>
      <c r="F532" s="82"/>
      <c r="G532" s="82"/>
      <c r="H532" s="82"/>
      <c r="I532" s="82"/>
      <c r="J532" s="82"/>
      <c r="K532" s="83"/>
      <c r="L532" s="81" t="s">
        <v>27</v>
      </c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3"/>
      <c r="Y532" s="102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4"/>
    </row>
    <row r="533" spans="1:35" ht="15" customHeight="1">
      <c r="A533" s="6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2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4"/>
      <c r="Y533" s="105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107"/>
    </row>
    <row r="534" spans="1:35" ht="15" customHeight="1">
      <c r="A534" s="63"/>
      <c r="B534" s="15"/>
      <c r="C534" s="94" t="s">
        <v>32</v>
      </c>
      <c r="D534" s="95"/>
      <c r="E534" s="95"/>
      <c r="F534" s="96"/>
      <c r="G534" s="15"/>
      <c r="H534" s="94" t="s">
        <v>33</v>
      </c>
      <c r="I534" s="95"/>
      <c r="J534" s="95"/>
      <c r="K534" s="96"/>
      <c r="L534" s="97">
        <v>0</v>
      </c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9"/>
      <c r="Y534" s="108" t="s">
        <v>34</v>
      </c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10"/>
    </row>
    <row r="535" spans="1:35" ht="15" customHeight="1">
      <c r="A535" s="64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64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65"/>
      <c r="Y535" s="111"/>
      <c r="Z535" s="112"/>
      <c r="AA535" s="112"/>
      <c r="AB535" s="112"/>
      <c r="AC535" s="112"/>
      <c r="AD535" s="112"/>
      <c r="AE535" s="112"/>
      <c r="AF535" s="112"/>
      <c r="AG535" s="112"/>
      <c r="AH535" s="112"/>
      <c r="AI535" s="113"/>
    </row>
    <row r="536" spans="1:35" ht="1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66"/>
    </row>
    <row r="537" spans="1:35" ht="15" customHeight="1">
      <c r="A537" s="77">
        <f>A526+1</f>
        <v>36</v>
      </c>
      <c r="B537" s="78"/>
      <c r="C537" s="77" t="s">
        <v>23</v>
      </c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8"/>
      <c r="U537" s="87" t="s">
        <v>28</v>
      </c>
      <c r="V537" s="88"/>
      <c r="W537" s="88"/>
      <c r="X537" s="88"/>
      <c r="Y537" s="88"/>
      <c r="Z537" s="88"/>
      <c r="AA537" s="88"/>
      <c r="AB537" s="89"/>
      <c r="AC537" s="91"/>
      <c r="AD537" s="92"/>
      <c r="AE537" s="92"/>
      <c r="AF537" s="92"/>
      <c r="AG537" s="92"/>
      <c r="AH537" s="92"/>
      <c r="AI537" s="93"/>
    </row>
    <row r="538" spans="1:34" ht="15" customHeight="1">
      <c r="A538" s="60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0"/>
    </row>
    <row r="539" spans="1:35" ht="15" customHeight="1">
      <c r="A539" s="76" t="s">
        <v>29</v>
      </c>
      <c r="B539" s="76"/>
      <c r="C539" s="76"/>
      <c r="D539" s="76"/>
      <c r="E539" s="76"/>
      <c r="F539" s="76"/>
      <c r="G539" s="76"/>
      <c r="H539" s="76"/>
      <c r="I539" s="76"/>
      <c r="J539" s="125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  <c r="AF539" s="126"/>
      <c r="AG539" s="126"/>
      <c r="AH539" s="126"/>
      <c r="AI539" s="126"/>
    </row>
    <row r="540" spans="1:35" ht="15" customHeight="1">
      <c r="A540" s="123" t="s">
        <v>30</v>
      </c>
      <c r="B540" s="123"/>
      <c r="C540" s="123"/>
      <c r="D540" s="123"/>
      <c r="E540" s="123"/>
      <c r="F540" s="123"/>
      <c r="G540" s="124">
        <v>0</v>
      </c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31" t="s">
        <v>31</v>
      </c>
      <c r="AA540" s="31"/>
      <c r="AB540" s="31"/>
      <c r="AC540" s="31"/>
      <c r="AD540" s="31"/>
      <c r="AE540" s="80">
        <v>0</v>
      </c>
      <c r="AF540" s="80"/>
      <c r="AG540" s="80"/>
      <c r="AH540" s="80"/>
      <c r="AI540" s="80"/>
    </row>
    <row r="541" spans="1:34" ht="15" customHeight="1">
      <c r="A541" s="60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0"/>
    </row>
    <row r="542" spans="1:35" ht="15" customHeight="1">
      <c r="A542" s="84" t="s">
        <v>24</v>
      </c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6"/>
      <c r="Y542" s="115" t="s">
        <v>25</v>
      </c>
      <c r="Z542" s="116"/>
      <c r="AA542" s="116"/>
      <c r="AB542" s="116"/>
      <c r="AC542" s="116"/>
      <c r="AD542" s="116"/>
      <c r="AE542" s="116"/>
      <c r="AF542" s="116"/>
      <c r="AG542" s="116"/>
      <c r="AH542" s="116"/>
      <c r="AI542" s="117"/>
    </row>
    <row r="543" spans="1:35" ht="15" customHeight="1">
      <c r="A543" s="81" t="s">
        <v>26</v>
      </c>
      <c r="B543" s="82"/>
      <c r="C543" s="82"/>
      <c r="D543" s="82"/>
      <c r="E543" s="82"/>
      <c r="F543" s="82"/>
      <c r="G543" s="82"/>
      <c r="H543" s="82"/>
      <c r="I543" s="82"/>
      <c r="J543" s="82"/>
      <c r="K543" s="83"/>
      <c r="L543" s="81" t="s">
        <v>27</v>
      </c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3"/>
      <c r="Y543" s="102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4"/>
    </row>
    <row r="544" spans="1:35" ht="15" customHeight="1">
      <c r="A544" s="6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2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4"/>
      <c r="Y544" s="105"/>
      <c r="Z544" s="106"/>
      <c r="AA544" s="106"/>
      <c r="AB544" s="106"/>
      <c r="AC544" s="106"/>
      <c r="AD544" s="106"/>
      <c r="AE544" s="106"/>
      <c r="AF544" s="106"/>
      <c r="AG544" s="106"/>
      <c r="AH544" s="106"/>
      <c r="AI544" s="107"/>
    </row>
    <row r="545" spans="1:35" ht="15" customHeight="1">
      <c r="A545" s="63"/>
      <c r="B545" s="15"/>
      <c r="C545" s="94" t="s">
        <v>32</v>
      </c>
      <c r="D545" s="95"/>
      <c r="E545" s="95"/>
      <c r="F545" s="96"/>
      <c r="G545" s="15"/>
      <c r="H545" s="94" t="s">
        <v>33</v>
      </c>
      <c r="I545" s="95"/>
      <c r="J545" s="95"/>
      <c r="K545" s="96"/>
      <c r="L545" s="97">
        <v>0</v>
      </c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9"/>
      <c r="Y545" s="108" t="s">
        <v>34</v>
      </c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10"/>
    </row>
    <row r="546" spans="1:35" ht="15" customHeight="1">
      <c r="A546" s="64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64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65"/>
      <c r="Y546" s="111"/>
      <c r="Z546" s="112"/>
      <c r="AA546" s="112"/>
      <c r="AB546" s="112"/>
      <c r="AC546" s="112"/>
      <c r="AD546" s="112"/>
      <c r="AE546" s="112"/>
      <c r="AF546" s="112"/>
      <c r="AG546" s="112"/>
      <c r="AH546" s="112"/>
      <c r="AI546" s="113"/>
    </row>
    <row r="547" spans="1:35" ht="61.5" customHeight="1">
      <c r="A547" s="128" t="s">
        <v>59</v>
      </c>
      <c r="B547" s="128"/>
      <c r="C547" s="128"/>
      <c r="D547" s="128"/>
      <c r="E547" s="128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  <c r="AA547" s="128"/>
      <c r="AB547" s="128"/>
      <c r="AC547" s="128"/>
      <c r="AD547" s="128"/>
      <c r="AE547" s="128"/>
      <c r="AF547" s="128"/>
      <c r="AG547" s="128"/>
      <c r="AH547" s="128"/>
      <c r="AI547" s="128"/>
    </row>
    <row r="548" spans="2:34" ht="15" customHeight="1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</row>
    <row r="549" spans="1:35" ht="15" customHeight="1">
      <c r="A549" s="77">
        <f>A537+1</f>
        <v>37</v>
      </c>
      <c r="B549" s="78"/>
      <c r="C549" s="77" t="s">
        <v>23</v>
      </c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8"/>
      <c r="U549" s="87" t="s">
        <v>28</v>
      </c>
      <c r="V549" s="88"/>
      <c r="W549" s="88"/>
      <c r="X549" s="88"/>
      <c r="Y549" s="88"/>
      <c r="Z549" s="88"/>
      <c r="AA549" s="88"/>
      <c r="AB549" s="89"/>
      <c r="AC549" s="91"/>
      <c r="AD549" s="92"/>
      <c r="AE549" s="92"/>
      <c r="AF549" s="92"/>
      <c r="AG549" s="92"/>
      <c r="AH549" s="92"/>
      <c r="AI549" s="93"/>
    </row>
    <row r="550" spans="1:34" ht="15" customHeight="1">
      <c r="A550" s="60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0"/>
    </row>
    <row r="551" spans="1:35" ht="15" customHeight="1">
      <c r="A551" s="76" t="s">
        <v>29</v>
      </c>
      <c r="B551" s="76"/>
      <c r="C551" s="76"/>
      <c r="D551" s="76"/>
      <c r="E551" s="76"/>
      <c r="F551" s="76"/>
      <c r="G551" s="76"/>
      <c r="H551" s="76"/>
      <c r="I551" s="76"/>
      <c r="J551" s="125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  <c r="AF551" s="126"/>
      <c r="AG551" s="126"/>
      <c r="AH551" s="126"/>
      <c r="AI551" s="126"/>
    </row>
    <row r="552" spans="1:35" ht="15" customHeight="1">
      <c r="A552" s="123" t="s">
        <v>30</v>
      </c>
      <c r="B552" s="123"/>
      <c r="C552" s="123"/>
      <c r="D552" s="123"/>
      <c r="E552" s="123"/>
      <c r="F552" s="123"/>
      <c r="G552" s="124">
        <v>0</v>
      </c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  <c r="U552" s="124"/>
      <c r="V552" s="124"/>
      <c r="W552" s="124"/>
      <c r="X552" s="124"/>
      <c r="Y552" s="124"/>
      <c r="Z552" s="31" t="s">
        <v>31</v>
      </c>
      <c r="AA552" s="31"/>
      <c r="AB552" s="31"/>
      <c r="AC552" s="31"/>
      <c r="AD552" s="31"/>
      <c r="AE552" s="80">
        <v>0</v>
      </c>
      <c r="AF552" s="80"/>
      <c r="AG552" s="80"/>
      <c r="AH552" s="80"/>
      <c r="AI552" s="80"/>
    </row>
    <row r="553" spans="1:34" ht="15" customHeight="1">
      <c r="A553" s="60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0"/>
    </row>
    <row r="554" spans="1:35" ht="15" customHeight="1">
      <c r="A554" s="84" t="s">
        <v>24</v>
      </c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6"/>
      <c r="Y554" s="115" t="s">
        <v>25</v>
      </c>
      <c r="Z554" s="116"/>
      <c r="AA554" s="116"/>
      <c r="AB554" s="116"/>
      <c r="AC554" s="116"/>
      <c r="AD554" s="116"/>
      <c r="AE554" s="116"/>
      <c r="AF554" s="116"/>
      <c r="AG554" s="116"/>
      <c r="AH554" s="116"/>
      <c r="AI554" s="117"/>
    </row>
    <row r="555" spans="1:35" ht="15" customHeight="1">
      <c r="A555" s="81" t="s">
        <v>26</v>
      </c>
      <c r="B555" s="82"/>
      <c r="C555" s="82"/>
      <c r="D555" s="82"/>
      <c r="E555" s="82"/>
      <c r="F555" s="82"/>
      <c r="G555" s="82"/>
      <c r="H555" s="82"/>
      <c r="I555" s="82"/>
      <c r="J555" s="82"/>
      <c r="K555" s="83"/>
      <c r="L555" s="81" t="s">
        <v>27</v>
      </c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3"/>
      <c r="Y555" s="102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4"/>
    </row>
    <row r="556" spans="1:35" ht="15" customHeight="1">
      <c r="A556" s="6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2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4"/>
      <c r="Y556" s="105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107"/>
    </row>
    <row r="557" spans="1:35" ht="15" customHeight="1">
      <c r="A557" s="63"/>
      <c r="B557" s="15"/>
      <c r="C557" s="94" t="s">
        <v>32</v>
      </c>
      <c r="D557" s="95"/>
      <c r="E557" s="95"/>
      <c r="F557" s="96"/>
      <c r="G557" s="15"/>
      <c r="H557" s="94" t="s">
        <v>33</v>
      </c>
      <c r="I557" s="95"/>
      <c r="J557" s="95"/>
      <c r="K557" s="96"/>
      <c r="L557" s="97">
        <v>0</v>
      </c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9"/>
      <c r="Y557" s="108" t="s">
        <v>34</v>
      </c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10"/>
    </row>
    <row r="558" spans="1:35" ht="15" customHeight="1">
      <c r="A558" s="64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64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65"/>
      <c r="Y558" s="111"/>
      <c r="Z558" s="112"/>
      <c r="AA558" s="112"/>
      <c r="AB558" s="112"/>
      <c r="AC558" s="112"/>
      <c r="AD558" s="112"/>
      <c r="AE558" s="112"/>
      <c r="AF558" s="112"/>
      <c r="AG558" s="112"/>
      <c r="AH558" s="112"/>
      <c r="AI558" s="113"/>
    </row>
    <row r="559" spans="1:34" ht="15" customHeight="1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</row>
    <row r="560" spans="1:35" ht="15" customHeight="1">
      <c r="A560" s="77">
        <f>A549+1</f>
        <v>38</v>
      </c>
      <c r="B560" s="78"/>
      <c r="C560" s="77" t="s">
        <v>23</v>
      </c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8"/>
      <c r="U560" s="87" t="s">
        <v>28</v>
      </c>
      <c r="V560" s="88"/>
      <c r="W560" s="88"/>
      <c r="X560" s="88"/>
      <c r="Y560" s="88"/>
      <c r="Z560" s="88"/>
      <c r="AA560" s="88"/>
      <c r="AB560" s="89"/>
      <c r="AC560" s="91"/>
      <c r="AD560" s="92"/>
      <c r="AE560" s="92"/>
      <c r="AF560" s="92"/>
      <c r="AG560" s="92"/>
      <c r="AH560" s="92"/>
      <c r="AI560" s="93"/>
    </row>
    <row r="561" spans="1:34" ht="15" customHeight="1">
      <c r="A561" s="60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0"/>
    </row>
    <row r="562" spans="1:35" ht="15" customHeight="1">
      <c r="A562" s="76" t="s">
        <v>29</v>
      </c>
      <c r="B562" s="76"/>
      <c r="C562" s="76"/>
      <c r="D562" s="76"/>
      <c r="E562" s="76"/>
      <c r="F562" s="76"/>
      <c r="G562" s="76"/>
      <c r="H562" s="76"/>
      <c r="I562" s="76"/>
      <c r="J562" s="125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  <c r="AF562" s="126"/>
      <c r="AG562" s="126"/>
      <c r="AH562" s="126"/>
      <c r="AI562" s="126"/>
    </row>
    <row r="563" spans="1:35" ht="15" customHeight="1">
      <c r="A563" s="123" t="s">
        <v>30</v>
      </c>
      <c r="B563" s="123"/>
      <c r="C563" s="123"/>
      <c r="D563" s="123"/>
      <c r="E563" s="123"/>
      <c r="F563" s="123"/>
      <c r="G563" s="124">
        <v>0</v>
      </c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31" t="s">
        <v>31</v>
      </c>
      <c r="AA563" s="31"/>
      <c r="AB563" s="31"/>
      <c r="AC563" s="31"/>
      <c r="AD563" s="31"/>
      <c r="AE563" s="80">
        <v>0</v>
      </c>
      <c r="AF563" s="80"/>
      <c r="AG563" s="80"/>
      <c r="AH563" s="80"/>
      <c r="AI563" s="80"/>
    </row>
    <row r="564" spans="1:34" ht="15" customHeight="1">
      <c r="A564" s="60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0"/>
    </row>
    <row r="565" spans="1:35" ht="15" customHeight="1">
      <c r="A565" s="84" t="s">
        <v>24</v>
      </c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6"/>
      <c r="Y565" s="115" t="s">
        <v>25</v>
      </c>
      <c r="Z565" s="116"/>
      <c r="AA565" s="116"/>
      <c r="AB565" s="116"/>
      <c r="AC565" s="116"/>
      <c r="AD565" s="116"/>
      <c r="AE565" s="116"/>
      <c r="AF565" s="116"/>
      <c r="AG565" s="116"/>
      <c r="AH565" s="116"/>
      <c r="AI565" s="117"/>
    </row>
    <row r="566" spans="1:35" ht="15" customHeight="1">
      <c r="A566" s="81" t="s">
        <v>26</v>
      </c>
      <c r="B566" s="82"/>
      <c r="C566" s="82"/>
      <c r="D566" s="82"/>
      <c r="E566" s="82"/>
      <c r="F566" s="82"/>
      <c r="G566" s="82"/>
      <c r="H566" s="82"/>
      <c r="I566" s="82"/>
      <c r="J566" s="82"/>
      <c r="K566" s="83"/>
      <c r="L566" s="81" t="s">
        <v>27</v>
      </c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3"/>
      <c r="Y566" s="102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4"/>
    </row>
    <row r="567" spans="1:35" ht="15" customHeight="1">
      <c r="A567" s="6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2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4"/>
      <c r="Y567" s="105"/>
      <c r="Z567" s="106"/>
      <c r="AA567" s="106"/>
      <c r="AB567" s="106"/>
      <c r="AC567" s="106"/>
      <c r="AD567" s="106"/>
      <c r="AE567" s="106"/>
      <c r="AF567" s="106"/>
      <c r="AG567" s="106"/>
      <c r="AH567" s="106"/>
      <c r="AI567" s="107"/>
    </row>
    <row r="568" spans="1:35" ht="15" customHeight="1">
      <c r="A568" s="63"/>
      <c r="B568" s="15"/>
      <c r="C568" s="94" t="s">
        <v>32</v>
      </c>
      <c r="D568" s="95"/>
      <c r="E568" s="95"/>
      <c r="F568" s="96"/>
      <c r="G568" s="15"/>
      <c r="H568" s="94" t="s">
        <v>33</v>
      </c>
      <c r="I568" s="95"/>
      <c r="J568" s="95"/>
      <c r="K568" s="96"/>
      <c r="L568" s="97">
        <v>0</v>
      </c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9"/>
      <c r="Y568" s="108" t="s">
        <v>34</v>
      </c>
      <c r="Z568" s="109"/>
      <c r="AA568" s="109"/>
      <c r="AB568" s="109"/>
      <c r="AC568" s="109"/>
      <c r="AD568" s="109"/>
      <c r="AE568" s="109"/>
      <c r="AF568" s="109"/>
      <c r="AG568" s="109"/>
      <c r="AH568" s="109"/>
      <c r="AI568" s="110"/>
    </row>
    <row r="569" spans="1:35" ht="15" customHeight="1">
      <c r="A569" s="64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64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65"/>
      <c r="Y569" s="111"/>
      <c r="Z569" s="112"/>
      <c r="AA569" s="112"/>
      <c r="AB569" s="112"/>
      <c r="AC569" s="112"/>
      <c r="AD569" s="112"/>
      <c r="AE569" s="112"/>
      <c r="AF569" s="112"/>
      <c r="AG569" s="112"/>
      <c r="AH569" s="112"/>
      <c r="AI569" s="113"/>
    </row>
    <row r="570" spans="1:35" ht="1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66"/>
    </row>
    <row r="571" spans="1:35" ht="15" customHeight="1">
      <c r="A571" s="77">
        <f>A560+1</f>
        <v>39</v>
      </c>
      <c r="B571" s="78"/>
      <c r="C571" s="77" t="s">
        <v>23</v>
      </c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8"/>
      <c r="U571" s="87" t="s">
        <v>28</v>
      </c>
      <c r="V571" s="88"/>
      <c r="W571" s="88"/>
      <c r="X571" s="88"/>
      <c r="Y571" s="88"/>
      <c r="Z571" s="88"/>
      <c r="AA571" s="88"/>
      <c r="AB571" s="89"/>
      <c r="AC571" s="91"/>
      <c r="AD571" s="92"/>
      <c r="AE571" s="92"/>
      <c r="AF571" s="92"/>
      <c r="AG571" s="92"/>
      <c r="AH571" s="92"/>
      <c r="AI571" s="93"/>
    </row>
    <row r="572" spans="1:34" ht="15" customHeight="1">
      <c r="A572" s="60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0"/>
    </row>
    <row r="573" spans="1:35" ht="15" customHeight="1">
      <c r="A573" s="76" t="s">
        <v>29</v>
      </c>
      <c r="B573" s="76"/>
      <c r="C573" s="76"/>
      <c r="D573" s="76"/>
      <c r="E573" s="76"/>
      <c r="F573" s="76"/>
      <c r="G573" s="76"/>
      <c r="H573" s="76"/>
      <c r="I573" s="76"/>
      <c r="J573" s="125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  <c r="AF573" s="126"/>
      <c r="AG573" s="126"/>
      <c r="AH573" s="126"/>
      <c r="AI573" s="126"/>
    </row>
    <row r="574" spans="1:35" ht="15" customHeight="1">
      <c r="A574" s="123" t="s">
        <v>30</v>
      </c>
      <c r="B574" s="123"/>
      <c r="C574" s="123"/>
      <c r="D574" s="123"/>
      <c r="E574" s="123"/>
      <c r="F574" s="123"/>
      <c r="G574" s="124">
        <v>0</v>
      </c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  <c r="S574" s="124"/>
      <c r="T574" s="124"/>
      <c r="U574" s="124"/>
      <c r="V574" s="124"/>
      <c r="W574" s="124"/>
      <c r="X574" s="124"/>
      <c r="Y574" s="124"/>
      <c r="Z574" s="31" t="s">
        <v>31</v>
      </c>
      <c r="AA574" s="31"/>
      <c r="AB574" s="31"/>
      <c r="AC574" s="31"/>
      <c r="AD574" s="31"/>
      <c r="AE574" s="80">
        <v>0</v>
      </c>
      <c r="AF574" s="80"/>
      <c r="AG574" s="80"/>
      <c r="AH574" s="80"/>
      <c r="AI574" s="80"/>
    </row>
    <row r="575" spans="1:34" ht="15" customHeight="1">
      <c r="A575" s="60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0"/>
    </row>
    <row r="576" spans="1:35" ht="15" customHeight="1">
      <c r="A576" s="84" t="s">
        <v>24</v>
      </c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6"/>
      <c r="Y576" s="115" t="s">
        <v>25</v>
      </c>
      <c r="Z576" s="116"/>
      <c r="AA576" s="116"/>
      <c r="AB576" s="116"/>
      <c r="AC576" s="116"/>
      <c r="AD576" s="116"/>
      <c r="AE576" s="116"/>
      <c r="AF576" s="116"/>
      <c r="AG576" s="116"/>
      <c r="AH576" s="116"/>
      <c r="AI576" s="117"/>
    </row>
    <row r="577" spans="1:35" ht="15" customHeight="1">
      <c r="A577" s="81" t="s">
        <v>26</v>
      </c>
      <c r="B577" s="82"/>
      <c r="C577" s="82"/>
      <c r="D577" s="82"/>
      <c r="E577" s="82"/>
      <c r="F577" s="82"/>
      <c r="G577" s="82"/>
      <c r="H577" s="82"/>
      <c r="I577" s="82"/>
      <c r="J577" s="82"/>
      <c r="K577" s="83"/>
      <c r="L577" s="81" t="s">
        <v>27</v>
      </c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3"/>
      <c r="Y577" s="102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4"/>
    </row>
    <row r="578" spans="1:35" ht="15" customHeight="1">
      <c r="A578" s="6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2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4"/>
      <c r="Y578" s="105"/>
      <c r="Z578" s="106"/>
      <c r="AA578" s="106"/>
      <c r="AB578" s="106"/>
      <c r="AC578" s="106"/>
      <c r="AD578" s="106"/>
      <c r="AE578" s="106"/>
      <c r="AF578" s="106"/>
      <c r="AG578" s="106"/>
      <c r="AH578" s="106"/>
      <c r="AI578" s="107"/>
    </row>
    <row r="579" spans="1:35" ht="15" customHeight="1">
      <c r="A579" s="63"/>
      <c r="B579" s="15"/>
      <c r="C579" s="94" t="s">
        <v>32</v>
      </c>
      <c r="D579" s="95"/>
      <c r="E579" s="95"/>
      <c r="F579" s="96"/>
      <c r="G579" s="15"/>
      <c r="H579" s="94" t="s">
        <v>33</v>
      </c>
      <c r="I579" s="95"/>
      <c r="J579" s="95"/>
      <c r="K579" s="96"/>
      <c r="L579" s="97">
        <v>0</v>
      </c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9"/>
      <c r="Y579" s="108" t="s">
        <v>34</v>
      </c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10"/>
    </row>
    <row r="580" spans="1:35" ht="15" customHeight="1">
      <c r="A580" s="64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64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65"/>
      <c r="Y580" s="111"/>
      <c r="Z580" s="112"/>
      <c r="AA580" s="112"/>
      <c r="AB580" s="112"/>
      <c r="AC580" s="112"/>
      <c r="AD580" s="112"/>
      <c r="AE580" s="112"/>
      <c r="AF580" s="112"/>
      <c r="AG580" s="112"/>
      <c r="AH580" s="112"/>
      <c r="AI580" s="113"/>
    </row>
    <row r="581" spans="1:35" ht="1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66"/>
    </row>
    <row r="582" spans="1:35" ht="15" customHeight="1">
      <c r="A582" s="77">
        <f>A571+1</f>
        <v>40</v>
      </c>
      <c r="B582" s="78"/>
      <c r="C582" s="77" t="s">
        <v>23</v>
      </c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8"/>
      <c r="U582" s="87" t="s">
        <v>28</v>
      </c>
      <c r="V582" s="88"/>
      <c r="W582" s="88"/>
      <c r="X582" s="88"/>
      <c r="Y582" s="88"/>
      <c r="Z582" s="88"/>
      <c r="AA582" s="88"/>
      <c r="AB582" s="89"/>
      <c r="AC582" s="91"/>
      <c r="AD582" s="92"/>
      <c r="AE582" s="92"/>
      <c r="AF582" s="92"/>
      <c r="AG582" s="92"/>
      <c r="AH582" s="92"/>
      <c r="AI582" s="93"/>
    </row>
    <row r="583" spans="1:34" ht="15" customHeight="1">
      <c r="A583" s="60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0"/>
    </row>
    <row r="584" spans="1:35" ht="15" customHeight="1">
      <c r="A584" s="76" t="s">
        <v>29</v>
      </c>
      <c r="B584" s="76"/>
      <c r="C584" s="76"/>
      <c r="D584" s="76"/>
      <c r="E584" s="76"/>
      <c r="F584" s="76"/>
      <c r="G584" s="76"/>
      <c r="H584" s="76"/>
      <c r="I584" s="76"/>
      <c r="J584" s="125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  <c r="AF584" s="126"/>
      <c r="AG584" s="126"/>
      <c r="AH584" s="126"/>
      <c r="AI584" s="126"/>
    </row>
    <row r="585" spans="1:35" ht="15" customHeight="1">
      <c r="A585" s="123" t="s">
        <v>30</v>
      </c>
      <c r="B585" s="123"/>
      <c r="C585" s="123"/>
      <c r="D585" s="123"/>
      <c r="E585" s="123"/>
      <c r="F585" s="123"/>
      <c r="G585" s="124">
        <v>0</v>
      </c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  <c r="T585" s="124"/>
      <c r="U585" s="124"/>
      <c r="V585" s="124"/>
      <c r="W585" s="124"/>
      <c r="X585" s="124"/>
      <c r="Y585" s="124"/>
      <c r="Z585" s="31" t="s">
        <v>31</v>
      </c>
      <c r="AA585" s="31"/>
      <c r="AB585" s="31"/>
      <c r="AC585" s="31"/>
      <c r="AD585" s="31"/>
      <c r="AE585" s="80">
        <v>0</v>
      </c>
      <c r="AF585" s="80"/>
      <c r="AG585" s="80"/>
      <c r="AH585" s="80"/>
      <c r="AI585" s="80"/>
    </row>
    <row r="586" spans="1:34" ht="15" customHeight="1">
      <c r="A586" s="60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0"/>
    </row>
    <row r="587" spans="1:35" ht="15" customHeight="1">
      <c r="A587" s="84" t="s">
        <v>24</v>
      </c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6"/>
      <c r="Y587" s="115" t="s">
        <v>25</v>
      </c>
      <c r="Z587" s="116"/>
      <c r="AA587" s="116"/>
      <c r="AB587" s="116"/>
      <c r="AC587" s="116"/>
      <c r="AD587" s="116"/>
      <c r="AE587" s="116"/>
      <c r="AF587" s="116"/>
      <c r="AG587" s="116"/>
      <c r="AH587" s="116"/>
      <c r="AI587" s="117"/>
    </row>
    <row r="588" spans="1:35" ht="15" customHeight="1">
      <c r="A588" s="81" t="s">
        <v>26</v>
      </c>
      <c r="B588" s="82"/>
      <c r="C588" s="82"/>
      <c r="D588" s="82"/>
      <c r="E588" s="82"/>
      <c r="F588" s="82"/>
      <c r="G588" s="82"/>
      <c r="H588" s="82"/>
      <c r="I588" s="82"/>
      <c r="J588" s="82"/>
      <c r="K588" s="83"/>
      <c r="L588" s="81" t="s">
        <v>27</v>
      </c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3"/>
      <c r="Y588" s="102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4"/>
    </row>
    <row r="589" spans="1:35" ht="15" customHeight="1">
      <c r="A589" s="6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2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4"/>
      <c r="Y589" s="105"/>
      <c r="Z589" s="106"/>
      <c r="AA589" s="106"/>
      <c r="AB589" s="106"/>
      <c r="AC589" s="106"/>
      <c r="AD589" s="106"/>
      <c r="AE589" s="106"/>
      <c r="AF589" s="106"/>
      <c r="AG589" s="106"/>
      <c r="AH589" s="106"/>
      <c r="AI589" s="107"/>
    </row>
    <row r="590" spans="1:35" ht="15" customHeight="1">
      <c r="A590" s="63"/>
      <c r="B590" s="15"/>
      <c r="C590" s="94" t="s">
        <v>32</v>
      </c>
      <c r="D590" s="95"/>
      <c r="E590" s="95"/>
      <c r="F590" s="96"/>
      <c r="G590" s="15"/>
      <c r="H590" s="94" t="s">
        <v>33</v>
      </c>
      <c r="I590" s="95"/>
      <c r="J590" s="95"/>
      <c r="K590" s="96"/>
      <c r="L590" s="97">
        <v>0</v>
      </c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9"/>
      <c r="Y590" s="108" t="s">
        <v>34</v>
      </c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10"/>
    </row>
    <row r="591" spans="1:35" ht="15" customHeight="1">
      <c r="A591" s="64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64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65"/>
      <c r="Y591" s="111"/>
      <c r="Z591" s="112"/>
      <c r="AA591" s="112"/>
      <c r="AB591" s="112"/>
      <c r="AC591" s="112"/>
      <c r="AD591" s="112"/>
      <c r="AE591" s="112"/>
      <c r="AF591" s="112"/>
      <c r="AG591" s="112"/>
      <c r="AH591" s="112"/>
      <c r="AI591" s="113"/>
    </row>
    <row r="592" spans="1:9" ht="15" customHeight="1">
      <c r="A592" s="23"/>
      <c r="B592" s="23"/>
      <c r="C592" s="23"/>
      <c r="D592" s="23"/>
      <c r="E592" s="23"/>
      <c r="F592" s="23"/>
      <c r="G592" s="23"/>
      <c r="H592" s="23"/>
      <c r="I592" s="23"/>
    </row>
    <row r="593" spans="1:35" ht="57" customHeight="1">
      <c r="A593" s="75" t="s">
        <v>59</v>
      </c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</row>
    <row r="594" spans="2:34" ht="15" customHeight="1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</row>
    <row r="595" spans="1:35" ht="15" customHeight="1">
      <c r="A595" s="77">
        <f>A582+1</f>
        <v>41</v>
      </c>
      <c r="B595" s="78"/>
      <c r="C595" s="77" t="s">
        <v>23</v>
      </c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8"/>
      <c r="U595" s="87" t="s">
        <v>28</v>
      </c>
      <c r="V595" s="88"/>
      <c r="W595" s="88"/>
      <c r="X595" s="88"/>
      <c r="Y595" s="88"/>
      <c r="Z595" s="88"/>
      <c r="AA595" s="88"/>
      <c r="AB595" s="89"/>
      <c r="AC595" s="91"/>
      <c r="AD595" s="92"/>
      <c r="AE595" s="92"/>
      <c r="AF595" s="92"/>
      <c r="AG595" s="92"/>
      <c r="AH595" s="92"/>
      <c r="AI595" s="93"/>
    </row>
    <row r="596" spans="1:34" ht="15" customHeight="1">
      <c r="A596" s="60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0"/>
    </row>
    <row r="597" spans="1:35" ht="15" customHeight="1">
      <c r="A597" s="76" t="s">
        <v>29</v>
      </c>
      <c r="B597" s="76"/>
      <c r="C597" s="76"/>
      <c r="D597" s="76"/>
      <c r="E597" s="76"/>
      <c r="F597" s="76"/>
      <c r="G597" s="76"/>
      <c r="H597" s="76"/>
      <c r="I597" s="76"/>
      <c r="J597" s="125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  <c r="AF597" s="126"/>
      <c r="AG597" s="126"/>
      <c r="AH597" s="126"/>
      <c r="AI597" s="126"/>
    </row>
    <row r="598" spans="1:35" ht="15" customHeight="1">
      <c r="A598" s="123" t="s">
        <v>30</v>
      </c>
      <c r="B598" s="123"/>
      <c r="C598" s="123"/>
      <c r="D598" s="123"/>
      <c r="E598" s="123"/>
      <c r="F598" s="123"/>
      <c r="G598" s="124">
        <v>0</v>
      </c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31" t="s">
        <v>31</v>
      </c>
      <c r="AA598" s="31"/>
      <c r="AB598" s="31"/>
      <c r="AC598" s="31"/>
      <c r="AD598" s="31"/>
      <c r="AE598" s="80">
        <v>0</v>
      </c>
      <c r="AF598" s="80"/>
      <c r="AG598" s="80"/>
      <c r="AH598" s="80"/>
      <c r="AI598" s="80"/>
    </row>
    <row r="599" spans="1:34" ht="15" customHeight="1">
      <c r="A599" s="60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0"/>
    </row>
    <row r="600" spans="1:35" ht="15" customHeight="1">
      <c r="A600" s="84" t="s">
        <v>24</v>
      </c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6"/>
      <c r="Y600" s="115" t="s">
        <v>25</v>
      </c>
      <c r="Z600" s="116"/>
      <c r="AA600" s="116"/>
      <c r="AB600" s="116"/>
      <c r="AC600" s="116"/>
      <c r="AD600" s="116"/>
      <c r="AE600" s="116"/>
      <c r="AF600" s="116"/>
      <c r="AG600" s="116"/>
      <c r="AH600" s="116"/>
      <c r="AI600" s="117"/>
    </row>
    <row r="601" spans="1:35" ht="15" customHeight="1">
      <c r="A601" s="81" t="s">
        <v>26</v>
      </c>
      <c r="B601" s="82"/>
      <c r="C601" s="82"/>
      <c r="D601" s="82"/>
      <c r="E601" s="82"/>
      <c r="F601" s="82"/>
      <c r="G601" s="82"/>
      <c r="H601" s="82"/>
      <c r="I601" s="82"/>
      <c r="J601" s="82"/>
      <c r="K601" s="83"/>
      <c r="L601" s="81" t="s">
        <v>27</v>
      </c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3"/>
      <c r="Y601" s="102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4"/>
    </row>
    <row r="602" spans="1:35" ht="15" customHeight="1">
      <c r="A602" s="6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2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4"/>
      <c r="Y602" s="105"/>
      <c r="Z602" s="106"/>
      <c r="AA602" s="106"/>
      <c r="AB602" s="106"/>
      <c r="AC602" s="106"/>
      <c r="AD602" s="106"/>
      <c r="AE602" s="106"/>
      <c r="AF602" s="106"/>
      <c r="AG602" s="106"/>
      <c r="AH602" s="106"/>
      <c r="AI602" s="107"/>
    </row>
    <row r="603" spans="1:35" ht="15" customHeight="1">
      <c r="A603" s="63"/>
      <c r="B603" s="15"/>
      <c r="C603" s="94" t="s">
        <v>32</v>
      </c>
      <c r="D603" s="95"/>
      <c r="E603" s="95"/>
      <c r="F603" s="96"/>
      <c r="G603" s="15"/>
      <c r="H603" s="94" t="s">
        <v>33</v>
      </c>
      <c r="I603" s="95"/>
      <c r="J603" s="95"/>
      <c r="K603" s="96"/>
      <c r="L603" s="97">
        <v>0</v>
      </c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9"/>
      <c r="Y603" s="108" t="s">
        <v>34</v>
      </c>
      <c r="Z603" s="109"/>
      <c r="AA603" s="109"/>
      <c r="AB603" s="109"/>
      <c r="AC603" s="109"/>
      <c r="AD603" s="109"/>
      <c r="AE603" s="109"/>
      <c r="AF603" s="109"/>
      <c r="AG603" s="109"/>
      <c r="AH603" s="109"/>
      <c r="AI603" s="110"/>
    </row>
    <row r="604" spans="1:35" ht="15" customHeight="1">
      <c r="A604" s="64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64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65"/>
      <c r="Y604" s="111"/>
      <c r="Z604" s="112"/>
      <c r="AA604" s="112"/>
      <c r="AB604" s="112"/>
      <c r="AC604" s="112"/>
      <c r="AD604" s="112"/>
      <c r="AE604" s="112"/>
      <c r="AF604" s="112"/>
      <c r="AG604" s="112"/>
      <c r="AH604" s="112"/>
      <c r="AI604" s="113"/>
    </row>
    <row r="605" spans="1:34" ht="15" customHeight="1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</row>
    <row r="606" spans="1:35" ht="15" customHeight="1">
      <c r="A606" s="77">
        <f>A595+1</f>
        <v>42</v>
      </c>
      <c r="B606" s="78"/>
      <c r="C606" s="77" t="s">
        <v>23</v>
      </c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8"/>
      <c r="U606" s="87" t="s">
        <v>28</v>
      </c>
      <c r="V606" s="88"/>
      <c r="W606" s="88"/>
      <c r="X606" s="88"/>
      <c r="Y606" s="88"/>
      <c r="Z606" s="88"/>
      <c r="AA606" s="88"/>
      <c r="AB606" s="89"/>
      <c r="AC606" s="91"/>
      <c r="AD606" s="92"/>
      <c r="AE606" s="92"/>
      <c r="AF606" s="92"/>
      <c r="AG606" s="92"/>
      <c r="AH606" s="92"/>
      <c r="AI606" s="93"/>
    </row>
    <row r="607" spans="1:34" ht="15" customHeight="1">
      <c r="A607" s="60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0"/>
    </row>
    <row r="608" spans="1:35" ht="15" customHeight="1">
      <c r="A608" s="76" t="s">
        <v>29</v>
      </c>
      <c r="B608" s="76"/>
      <c r="C608" s="76"/>
      <c r="D608" s="76"/>
      <c r="E608" s="76"/>
      <c r="F608" s="76"/>
      <c r="G608" s="76"/>
      <c r="H608" s="76"/>
      <c r="I608" s="76"/>
      <c r="J608" s="125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  <c r="AF608" s="126"/>
      <c r="AG608" s="126"/>
      <c r="AH608" s="126"/>
      <c r="AI608" s="126"/>
    </row>
    <row r="609" spans="1:35" ht="15" customHeight="1">
      <c r="A609" s="123" t="s">
        <v>30</v>
      </c>
      <c r="B609" s="123"/>
      <c r="C609" s="123"/>
      <c r="D609" s="123"/>
      <c r="E609" s="123"/>
      <c r="F609" s="123"/>
      <c r="G609" s="124">
        <v>0</v>
      </c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  <c r="V609" s="124"/>
      <c r="W609" s="124"/>
      <c r="X609" s="124"/>
      <c r="Y609" s="124"/>
      <c r="Z609" s="31" t="s">
        <v>31</v>
      </c>
      <c r="AA609" s="31"/>
      <c r="AB609" s="31"/>
      <c r="AC609" s="31"/>
      <c r="AD609" s="31"/>
      <c r="AE609" s="80">
        <v>0</v>
      </c>
      <c r="AF609" s="80"/>
      <c r="AG609" s="80"/>
      <c r="AH609" s="80"/>
      <c r="AI609" s="80"/>
    </row>
    <row r="610" spans="1:34" ht="15" customHeight="1">
      <c r="A610" s="60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0"/>
    </row>
    <row r="611" spans="1:35" ht="15" customHeight="1">
      <c r="A611" s="84" t="s">
        <v>24</v>
      </c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6"/>
      <c r="Y611" s="115" t="s">
        <v>25</v>
      </c>
      <c r="Z611" s="116"/>
      <c r="AA611" s="116"/>
      <c r="AB611" s="116"/>
      <c r="AC611" s="116"/>
      <c r="AD611" s="116"/>
      <c r="AE611" s="116"/>
      <c r="AF611" s="116"/>
      <c r="AG611" s="116"/>
      <c r="AH611" s="116"/>
      <c r="AI611" s="117"/>
    </row>
    <row r="612" spans="1:35" ht="15" customHeight="1">
      <c r="A612" s="81" t="s">
        <v>26</v>
      </c>
      <c r="B612" s="82"/>
      <c r="C612" s="82"/>
      <c r="D612" s="82"/>
      <c r="E612" s="82"/>
      <c r="F612" s="82"/>
      <c r="G612" s="82"/>
      <c r="H612" s="82"/>
      <c r="I612" s="82"/>
      <c r="J612" s="82"/>
      <c r="K612" s="83"/>
      <c r="L612" s="81" t="s">
        <v>27</v>
      </c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3"/>
      <c r="Y612" s="102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4"/>
    </row>
    <row r="613" spans="1:35" ht="15" customHeight="1">
      <c r="A613" s="6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2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4"/>
      <c r="Y613" s="105"/>
      <c r="Z613" s="106"/>
      <c r="AA613" s="106"/>
      <c r="AB613" s="106"/>
      <c r="AC613" s="106"/>
      <c r="AD613" s="106"/>
      <c r="AE613" s="106"/>
      <c r="AF613" s="106"/>
      <c r="AG613" s="106"/>
      <c r="AH613" s="106"/>
      <c r="AI613" s="107"/>
    </row>
    <row r="614" spans="1:35" ht="15" customHeight="1">
      <c r="A614" s="63"/>
      <c r="B614" s="15"/>
      <c r="C614" s="94" t="s">
        <v>32</v>
      </c>
      <c r="D614" s="95"/>
      <c r="E614" s="95"/>
      <c r="F614" s="96"/>
      <c r="G614" s="15"/>
      <c r="H614" s="94" t="s">
        <v>33</v>
      </c>
      <c r="I614" s="95"/>
      <c r="J614" s="95"/>
      <c r="K614" s="96"/>
      <c r="L614" s="97">
        <v>0</v>
      </c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9"/>
      <c r="Y614" s="108" t="s">
        <v>34</v>
      </c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10"/>
    </row>
    <row r="615" spans="1:35" ht="15" customHeight="1">
      <c r="A615" s="64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64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65"/>
      <c r="Y615" s="111"/>
      <c r="Z615" s="112"/>
      <c r="AA615" s="112"/>
      <c r="AB615" s="112"/>
      <c r="AC615" s="112"/>
      <c r="AD615" s="112"/>
      <c r="AE615" s="112"/>
      <c r="AF615" s="112"/>
      <c r="AG615" s="112"/>
      <c r="AH615" s="112"/>
      <c r="AI615" s="113"/>
    </row>
    <row r="616" spans="1:35" ht="1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66"/>
    </row>
    <row r="617" spans="1:35" ht="15" customHeight="1">
      <c r="A617" s="77">
        <f>A606+1</f>
        <v>43</v>
      </c>
      <c r="B617" s="78"/>
      <c r="C617" s="77" t="s">
        <v>23</v>
      </c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8"/>
      <c r="U617" s="87" t="s">
        <v>28</v>
      </c>
      <c r="V617" s="88"/>
      <c r="W617" s="88"/>
      <c r="X617" s="88"/>
      <c r="Y617" s="88"/>
      <c r="Z617" s="88"/>
      <c r="AA617" s="88"/>
      <c r="AB617" s="89"/>
      <c r="AC617" s="91"/>
      <c r="AD617" s="92"/>
      <c r="AE617" s="92"/>
      <c r="AF617" s="92"/>
      <c r="AG617" s="92"/>
      <c r="AH617" s="92"/>
      <c r="AI617" s="93"/>
    </row>
    <row r="618" spans="1:34" ht="15" customHeight="1">
      <c r="A618" s="60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0"/>
    </row>
    <row r="619" spans="1:35" ht="15" customHeight="1">
      <c r="A619" s="76" t="s">
        <v>29</v>
      </c>
      <c r="B619" s="76"/>
      <c r="C619" s="76"/>
      <c r="D619" s="76"/>
      <c r="E619" s="76"/>
      <c r="F619" s="76"/>
      <c r="G619" s="76"/>
      <c r="H619" s="76"/>
      <c r="I619" s="76"/>
      <c r="J619" s="125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  <c r="AF619" s="126"/>
      <c r="AG619" s="126"/>
      <c r="AH619" s="126"/>
      <c r="AI619" s="126"/>
    </row>
    <row r="620" spans="1:35" ht="15" customHeight="1">
      <c r="A620" s="123" t="s">
        <v>30</v>
      </c>
      <c r="B620" s="123"/>
      <c r="C620" s="123"/>
      <c r="D620" s="123"/>
      <c r="E620" s="123"/>
      <c r="F620" s="123"/>
      <c r="G620" s="124">
        <v>0</v>
      </c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  <c r="S620" s="124"/>
      <c r="T620" s="124"/>
      <c r="U620" s="124"/>
      <c r="V620" s="124"/>
      <c r="W620" s="124"/>
      <c r="X620" s="124"/>
      <c r="Y620" s="124"/>
      <c r="Z620" s="31" t="s">
        <v>31</v>
      </c>
      <c r="AA620" s="31"/>
      <c r="AB620" s="31"/>
      <c r="AC620" s="31"/>
      <c r="AD620" s="31"/>
      <c r="AE620" s="80">
        <v>0</v>
      </c>
      <c r="AF620" s="80"/>
      <c r="AG620" s="80"/>
      <c r="AH620" s="80"/>
      <c r="AI620" s="80"/>
    </row>
    <row r="621" spans="1:34" ht="15" customHeight="1">
      <c r="A621" s="60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0"/>
    </row>
    <row r="622" spans="1:35" ht="15" customHeight="1">
      <c r="A622" s="84" t="s">
        <v>24</v>
      </c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6"/>
      <c r="Y622" s="115" t="s">
        <v>25</v>
      </c>
      <c r="Z622" s="116"/>
      <c r="AA622" s="116"/>
      <c r="AB622" s="116"/>
      <c r="AC622" s="116"/>
      <c r="AD622" s="116"/>
      <c r="AE622" s="116"/>
      <c r="AF622" s="116"/>
      <c r="AG622" s="116"/>
      <c r="AH622" s="116"/>
      <c r="AI622" s="117"/>
    </row>
    <row r="623" spans="1:35" ht="15" customHeight="1">
      <c r="A623" s="81" t="s">
        <v>26</v>
      </c>
      <c r="B623" s="82"/>
      <c r="C623" s="82"/>
      <c r="D623" s="82"/>
      <c r="E623" s="82"/>
      <c r="F623" s="82"/>
      <c r="G623" s="82"/>
      <c r="H623" s="82"/>
      <c r="I623" s="82"/>
      <c r="J623" s="82"/>
      <c r="K623" s="83"/>
      <c r="L623" s="81" t="s">
        <v>27</v>
      </c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3"/>
      <c r="Y623" s="102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4"/>
    </row>
    <row r="624" spans="1:35" ht="15" customHeight="1">
      <c r="A624" s="6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2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4"/>
      <c r="Y624" s="105"/>
      <c r="Z624" s="106"/>
      <c r="AA624" s="106"/>
      <c r="AB624" s="106"/>
      <c r="AC624" s="106"/>
      <c r="AD624" s="106"/>
      <c r="AE624" s="106"/>
      <c r="AF624" s="106"/>
      <c r="AG624" s="106"/>
      <c r="AH624" s="106"/>
      <c r="AI624" s="107"/>
    </row>
    <row r="625" spans="1:35" ht="15" customHeight="1">
      <c r="A625" s="63"/>
      <c r="B625" s="15"/>
      <c r="C625" s="94" t="s">
        <v>32</v>
      </c>
      <c r="D625" s="95"/>
      <c r="E625" s="95"/>
      <c r="F625" s="96"/>
      <c r="G625" s="15"/>
      <c r="H625" s="94" t="s">
        <v>33</v>
      </c>
      <c r="I625" s="95"/>
      <c r="J625" s="95"/>
      <c r="K625" s="96"/>
      <c r="L625" s="97">
        <v>0</v>
      </c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9"/>
      <c r="Y625" s="108" t="s">
        <v>34</v>
      </c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10"/>
    </row>
    <row r="626" spans="1:35" ht="15" customHeight="1">
      <c r="A626" s="64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64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65"/>
      <c r="Y626" s="111"/>
      <c r="Z626" s="112"/>
      <c r="AA626" s="112"/>
      <c r="AB626" s="112"/>
      <c r="AC626" s="112"/>
      <c r="AD626" s="112"/>
      <c r="AE626" s="112"/>
      <c r="AF626" s="112"/>
      <c r="AG626" s="112"/>
      <c r="AH626" s="112"/>
      <c r="AI626" s="113"/>
    </row>
    <row r="627" spans="1:35" ht="1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66"/>
    </row>
    <row r="628" spans="1:35" ht="15" customHeight="1">
      <c r="A628" s="77">
        <f>A617+1</f>
        <v>44</v>
      </c>
      <c r="B628" s="78"/>
      <c r="C628" s="77" t="s">
        <v>23</v>
      </c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8"/>
      <c r="U628" s="87" t="s">
        <v>28</v>
      </c>
      <c r="V628" s="88"/>
      <c r="W628" s="88"/>
      <c r="X628" s="88"/>
      <c r="Y628" s="88"/>
      <c r="Z628" s="88"/>
      <c r="AA628" s="88"/>
      <c r="AB628" s="89"/>
      <c r="AC628" s="91"/>
      <c r="AD628" s="92"/>
      <c r="AE628" s="92"/>
      <c r="AF628" s="92"/>
      <c r="AG628" s="92"/>
      <c r="AH628" s="92"/>
      <c r="AI628" s="93"/>
    </row>
    <row r="629" spans="1:34" ht="15" customHeight="1">
      <c r="A629" s="60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0"/>
    </row>
    <row r="630" spans="1:35" ht="15" customHeight="1">
      <c r="A630" s="76" t="s">
        <v>29</v>
      </c>
      <c r="B630" s="76"/>
      <c r="C630" s="76"/>
      <c r="D630" s="76"/>
      <c r="E630" s="76"/>
      <c r="F630" s="76"/>
      <c r="G630" s="76"/>
      <c r="H630" s="76"/>
      <c r="I630" s="76"/>
      <c r="J630" s="125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  <c r="AF630" s="126"/>
      <c r="AG630" s="126"/>
      <c r="AH630" s="126"/>
      <c r="AI630" s="126"/>
    </row>
    <row r="631" spans="1:35" ht="15" customHeight="1">
      <c r="A631" s="123" t="s">
        <v>30</v>
      </c>
      <c r="B631" s="123"/>
      <c r="C631" s="123"/>
      <c r="D631" s="123"/>
      <c r="E631" s="123"/>
      <c r="F631" s="123"/>
      <c r="G631" s="124">
        <v>0</v>
      </c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  <c r="U631" s="124"/>
      <c r="V631" s="124"/>
      <c r="W631" s="124"/>
      <c r="X631" s="124"/>
      <c r="Y631" s="124"/>
      <c r="Z631" s="31" t="s">
        <v>31</v>
      </c>
      <c r="AA631" s="31"/>
      <c r="AB631" s="31"/>
      <c r="AC631" s="31"/>
      <c r="AD631" s="31"/>
      <c r="AE631" s="80">
        <v>0</v>
      </c>
      <c r="AF631" s="80"/>
      <c r="AG631" s="80"/>
      <c r="AH631" s="80"/>
      <c r="AI631" s="80"/>
    </row>
    <row r="632" spans="1:34" ht="15" customHeight="1">
      <c r="A632" s="60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0"/>
    </row>
    <row r="633" spans="1:35" ht="15" customHeight="1">
      <c r="A633" s="84" t="s">
        <v>24</v>
      </c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6"/>
      <c r="Y633" s="115" t="s">
        <v>25</v>
      </c>
      <c r="Z633" s="116"/>
      <c r="AA633" s="116"/>
      <c r="AB633" s="116"/>
      <c r="AC633" s="116"/>
      <c r="AD633" s="116"/>
      <c r="AE633" s="116"/>
      <c r="AF633" s="116"/>
      <c r="AG633" s="116"/>
      <c r="AH633" s="116"/>
      <c r="AI633" s="117"/>
    </row>
    <row r="634" spans="1:35" ht="15" customHeight="1">
      <c r="A634" s="81" t="s">
        <v>26</v>
      </c>
      <c r="B634" s="82"/>
      <c r="C634" s="82"/>
      <c r="D634" s="82"/>
      <c r="E634" s="82"/>
      <c r="F634" s="82"/>
      <c r="G634" s="82"/>
      <c r="H634" s="82"/>
      <c r="I634" s="82"/>
      <c r="J634" s="82"/>
      <c r="K634" s="83"/>
      <c r="L634" s="81" t="s">
        <v>27</v>
      </c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3"/>
      <c r="Y634" s="102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4"/>
    </row>
    <row r="635" spans="1:35" ht="15" customHeight="1">
      <c r="A635" s="6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2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4"/>
      <c r="Y635" s="105"/>
      <c r="Z635" s="106"/>
      <c r="AA635" s="106"/>
      <c r="AB635" s="106"/>
      <c r="AC635" s="106"/>
      <c r="AD635" s="106"/>
      <c r="AE635" s="106"/>
      <c r="AF635" s="106"/>
      <c r="AG635" s="106"/>
      <c r="AH635" s="106"/>
      <c r="AI635" s="107"/>
    </row>
    <row r="636" spans="1:35" ht="15" customHeight="1">
      <c r="A636" s="63"/>
      <c r="B636" s="15"/>
      <c r="C636" s="94" t="s">
        <v>32</v>
      </c>
      <c r="D636" s="95"/>
      <c r="E636" s="95"/>
      <c r="F636" s="96"/>
      <c r="G636" s="15"/>
      <c r="H636" s="94" t="s">
        <v>33</v>
      </c>
      <c r="I636" s="95"/>
      <c r="J636" s="95"/>
      <c r="K636" s="96"/>
      <c r="L636" s="97">
        <v>0</v>
      </c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9"/>
      <c r="Y636" s="108" t="s">
        <v>34</v>
      </c>
      <c r="Z636" s="109"/>
      <c r="AA636" s="109"/>
      <c r="AB636" s="109"/>
      <c r="AC636" s="109"/>
      <c r="AD636" s="109"/>
      <c r="AE636" s="109"/>
      <c r="AF636" s="109"/>
      <c r="AG636" s="109"/>
      <c r="AH636" s="109"/>
      <c r="AI636" s="110"/>
    </row>
    <row r="637" spans="1:35" ht="15" customHeight="1">
      <c r="A637" s="64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64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65"/>
      <c r="Y637" s="111"/>
      <c r="Z637" s="112"/>
      <c r="AA637" s="112"/>
      <c r="AB637" s="112"/>
      <c r="AC637" s="112"/>
      <c r="AD637" s="112"/>
      <c r="AE637" s="112"/>
      <c r="AF637" s="112"/>
      <c r="AG637" s="112"/>
      <c r="AH637" s="112"/>
      <c r="AI637" s="113"/>
    </row>
    <row r="638" spans="1:9" ht="15" customHeight="1">
      <c r="A638" s="23"/>
      <c r="B638" s="23"/>
      <c r="C638" s="23"/>
      <c r="D638" s="23"/>
      <c r="E638" s="23"/>
      <c r="F638" s="23"/>
      <c r="G638" s="23"/>
      <c r="H638" s="23"/>
      <c r="I638" s="23"/>
    </row>
    <row r="639" spans="1:35" ht="57.75" customHeight="1">
      <c r="A639" s="75" t="s">
        <v>59</v>
      </c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</row>
    <row r="640" spans="2:34" ht="15" customHeight="1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</row>
    <row r="641" spans="1:35" ht="15" customHeight="1">
      <c r="A641" s="77">
        <f>A628+1</f>
        <v>45</v>
      </c>
      <c r="B641" s="78"/>
      <c r="C641" s="77" t="s">
        <v>23</v>
      </c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8"/>
      <c r="U641" s="87" t="s">
        <v>28</v>
      </c>
      <c r="V641" s="88"/>
      <c r="W641" s="88"/>
      <c r="X641" s="88"/>
      <c r="Y641" s="88"/>
      <c r="Z641" s="88"/>
      <c r="AA641" s="88"/>
      <c r="AB641" s="89"/>
      <c r="AC641" s="91"/>
      <c r="AD641" s="92"/>
      <c r="AE641" s="92"/>
      <c r="AF641" s="92"/>
      <c r="AG641" s="92"/>
      <c r="AH641" s="92"/>
      <c r="AI641" s="93"/>
    </row>
    <row r="642" spans="1:34" ht="15" customHeight="1">
      <c r="A642" s="60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0"/>
    </row>
    <row r="643" spans="1:35" ht="15" customHeight="1">
      <c r="A643" s="76" t="s">
        <v>29</v>
      </c>
      <c r="B643" s="76"/>
      <c r="C643" s="76"/>
      <c r="D643" s="76"/>
      <c r="E643" s="76"/>
      <c r="F643" s="76"/>
      <c r="G643" s="76"/>
      <c r="H643" s="76"/>
      <c r="I643" s="76"/>
      <c r="J643" s="125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  <c r="AF643" s="126"/>
      <c r="AG643" s="126"/>
      <c r="AH643" s="126"/>
      <c r="AI643" s="126"/>
    </row>
    <row r="644" spans="1:35" ht="15" customHeight="1">
      <c r="A644" s="123" t="s">
        <v>30</v>
      </c>
      <c r="B644" s="123"/>
      <c r="C644" s="123"/>
      <c r="D644" s="123"/>
      <c r="E644" s="123"/>
      <c r="F644" s="123"/>
      <c r="G644" s="124">
        <v>0</v>
      </c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31" t="s">
        <v>31</v>
      </c>
      <c r="AA644" s="31"/>
      <c r="AB644" s="31"/>
      <c r="AC644" s="31"/>
      <c r="AD644" s="31"/>
      <c r="AE644" s="80">
        <v>0</v>
      </c>
      <c r="AF644" s="80"/>
      <c r="AG644" s="80"/>
      <c r="AH644" s="80"/>
      <c r="AI644" s="80"/>
    </row>
    <row r="645" spans="1:34" ht="15" customHeight="1">
      <c r="A645" s="60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0"/>
    </row>
    <row r="646" spans="1:35" ht="15" customHeight="1">
      <c r="A646" s="84" t="s">
        <v>24</v>
      </c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6"/>
      <c r="Y646" s="115" t="s">
        <v>25</v>
      </c>
      <c r="Z646" s="116"/>
      <c r="AA646" s="116"/>
      <c r="AB646" s="116"/>
      <c r="AC646" s="116"/>
      <c r="AD646" s="116"/>
      <c r="AE646" s="116"/>
      <c r="AF646" s="116"/>
      <c r="AG646" s="116"/>
      <c r="AH646" s="116"/>
      <c r="AI646" s="117"/>
    </row>
    <row r="647" spans="1:35" ht="15" customHeight="1">
      <c r="A647" s="81" t="s">
        <v>26</v>
      </c>
      <c r="B647" s="82"/>
      <c r="C647" s="82"/>
      <c r="D647" s="82"/>
      <c r="E647" s="82"/>
      <c r="F647" s="82"/>
      <c r="G647" s="82"/>
      <c r="H647" s="82"/>
      <c r="I647" s="82"/>
      <c r="J647" s="82"/>
      <c r="K647" s="83"/>
      <c r="L647" s="81" t="s">
        <v>27</v>
      </c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3"/>
      <c r="Y647" s="102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4"/>
    </row>
    <row r="648" spans="1:35" ht="15" customHeight="1">
      <c r="A648" s="62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2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4"/>
      <c r="Y648" s="105"/>
      <c r="Z648" s="106"/>
      <c r="AA648" s="106"/>
      <c r="AB648" s="106"/>
      <c r="AC648" s="106"/>
      <c r="AD648" s="106"/>
      <c r="AE648" s="106"/>
      <c r="AF648" s="106"/>
      <c r="AG648" s="106"/>
      <c r="AH648" s="106"/>
      <c r="AI648" s="107"/>
    </row>
    <row r="649" spans="1:35" ht="15" customHeight="1">
      <c r="A649" s="63"/>
      <c r="B649" s="15"/>
      <c r="C649" s="94" t="s">
        <v>32</v>
      </c>
      <c r="D649" s="95"/>
      <c r="E649" s="95"/>
      <c r="F649" s="96"/>
      <c r="G649" s="15"/>
      <c r="H649" s="94" t="s">
        <v>33</v>
      </c>
      <c r="I649" s="95"/>
      <c r="J649" s="95"/>
      <c r="K649" s="96"/>
      <c r="L649" s="97">
        <v>0</v>
      </c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9"/>
      <c r="Y649" s="108" t="s">
        <v>34</v>
      </c>
      <c r="Z649" s="109"/>
      <c r="AA649" s="109"/>
      <c r="AB649" s="109"/>
      <c r="AC649" s="109"/>
      <c r="AD649" s="109"/>
      <c r="AE649" s="109"/>
      <c r="AF649" s="109"/>
      <c r="AG649" s="109"/>
      <c r="AH649" s="109"/>
      <c r="AI649" s="110"/>
    </row>
    <row r="650" spans="1:35" ht="15" customHeight="1">
      <c r="A650" s="64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64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65"/>
      <c r="Y650" s="111"/>
      <c r="Z650" s="112"/>
      <c r="AA650" s="112"/>
      <c r="AB650" s="112"/>
      <c r="AC650" s="112"/>
      <c r="AD650" s="112"/>
      <c r="AE650" s="112"/>
      <c r="AF650" s="112"/>
      <c r="AG650" s="112"/>
      <c r="AH650" s="112"/>
      <c r="AI650" s="113"/>
    </row>
    <row r="651" spans="1:34" ht="15" customHeight="1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</row>
    <row r="652" spans="1:35" ht="15" customHeight="1">
      <c r="A652" s="77">
        <f>A641+1</f>
        <v>46</v>
      </c>
      <c r="B652" s="78"/>
      <c r="C652" s="77" t="s">
        <v>23</v>
      </c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8"/>
      <c r="U652" s="87" t="s">
        <v>28</v>
      </c>
      <c r="V652" s="88"/>
      <c r="W652" s="88"/>
      <c r="X652" s="88"/>
      <c r="Y652" s="88"/>
      <c r="Z652" s="88"/>
      <c r="AA652" s="88"/>
      <c r="AB652" s="89"/>
      <c r="AC652" s="91"/>
      <c r="AD652" s="92"/>
      <c r="AE652" s="92"/>
      <c r="AF652" s="92"/>
      <c r="AG652" s="92"/>
      <c r="AH652" s="92"/>
      <c r="AI652" s="93"/>
    </row>
    <row r="653" spans="1:34" ht="15" customHeight="1">
      <c r="A653" s="60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0"/>
    </row>
    <row r="654" spans="1:35" ht="15" customHeight="1">
      <c r="A654" s="76" t="s">
        <v>29</v>
      </c>
      <c r="B654" s="76"/>
      <c r="C654" s="76"/>
      <c r="D654" s="76"/>
      <c r="E654" s="76"/>
      <c r="F654" s="76"/>
      <c r="G654" s="76"/>
      <c r="H654" s="76"/>
      <c r="I654" s="76"/>
      <c r="J654" s="125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  <c r="AF654" s="126"/>
      <c r="AG654" s="126"/>
      <c r="AH654" s="126"/>
      <c r="AI654" s="126"/>
    </row>
    <row r="655" spans="1:35" ht="15" customHeight="1">
      <c r="A655" s="123" t="s">
        <v>30</v>
      </c>
      <c r="B655" s="123"/>
      <c r="C655" s="123"/>
      <c r="D655" s="123"/>
      <c r="E655" s="123"/>
      <c r="F655" s="123"/>
      <c r="G655" s="124">
        <v>0</v>
      </c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  <c r="Z655" s="31" t="s">
        <v>31</v>
      </c>
      <c r="AA655" s="31"/>
      <c r="AB655" s="31"/>
      <c r="AC655" s="31"/>
      <c r="AD655" s="31"/>
      <c r="AE655" s="80">
        <v>0</v>
      </c>
      <c r="AF655" s="80"/>
      <c r="AG655" s="80"/>
      <c r="AH655" s="80"/>
      <c r="AI655" s="80"/>
    </row>
    <row r="656" spans="1:34" ht="15" customHeight="1">
      <c r="A656" s="60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0"/>
    </row>
    <row r="657" spans="1:35" ht="15" customHeight="1">
      <c r="A657" s="84" t="s">
        <v>24</v>
      </c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6"/>
      <c r="Y657" s="115" t="s">
        <v>25</v>
      </c>
      <c r="Z657" s="116"/>
      <c r="AA657" s="116"/>
      <c r="AB657" s="116"/>
      <c r="AC657" s="116"/>
      <c r="AD657" s="116"/>
      <c r="AE657" s="116"/>
      <c r="AF657" s="116"/>
      <c r="AG657" s="116"/>
      <c r="AH657" s="116"/>
      <c r="AI657" s="117"/>
    </row>
    <row r="658" spans="1:35" ht="15" customHeight="1">
      <c r="A658" s="81" t="s">
        <v>26</v>
      </c>
      <c r="B658" s="82"/>
      <c r="C658" s="82"/>
      <c r="D658" s="82"/>
      <c r="E658" s="82"/>
      <c r="F658" s="82"/>
      <c r="G658" s="82"/>
      <c r="H658" s="82"/>
      <c r="I658" s="82"/>
      <c r="J658" s="82"/>
      <c r="K658" s="83"/>
      <c r="L658" s="81" t="s">
        <v>27</v>
      </c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3"/>
      <c r="Y658" s="102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4"/>
    </row>
    <row r="659" spans="1:35" ht="15" customHeight="1">
      <c r="A659" s="62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2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4"/>
      <c r="Y659" s="105"/>
      <c r="Z659" s="106"/>
      <c r="AA659" s="106"/>
      <c r="AB659" s="106"/>
      <c r="AC659" s="106"/>
      <c r="AD659" s="106"/>
      <c r="AE659" s="106"/>
      <c r="AF659" s="106"/>
      <c r="AG659" s="106"/>
      <c r="AH659" s="106"/>
      <c r="AI659" s="107"/>
    </row>
    <row r="660" spans="1:35" ht="15" customHeight="1">
      <c r="A660" s="63"/>
      <c r="B660" s="15"/>
      <c r="C660" s="94" t="s">
        <v>32</v>
      </c>
      <c r="D660" s="95"/>
      <c r="E660" s="95"/>
      <c r="F660" s="96"/>
      <c r="G660" s="15"/>
      <c r="H660" s="94" t="s">
        <v>33</v>
      </c>
      <c r="I660" s="95"/>
      <c r="J660" s="95"/>
      <c r="K660" s="96"/>
      <c r="L660" s="97">
        <v>0</v>
      </c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9"/>
      <c r="Y660" s="108" t="s">
        <v>34</v>
      </c>
      <c r="Z660" s="109"/>
      <c r="AA660" s="109"/>
      <c r="AB660" s="109"/>
      <c r="AC660" s="109"/>
      <c r="AD660" s="109"/>
      <c r="AE660" s="109"/>
      <c r="AF660" s="109"/>
      <c r="AG660" s="109"/>
      <c r="AH660" s="109"/>
      <c r="AI660" s="110"/>
    </row>
    <row r="661" spans="1:35" ht="15" customHeight="1">
      <c r="A661" s="64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64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65"/>
      <c r="Y661" s="111"/>
      <c r="Z661" s="112"/>
      <c r="AA661" s="112"/>
      <c r="AB661" s="112"/>
      <c r="AC661" s="112"/>
      <c r="AD661" s="112"/>
      <c r="AE661" s="112"/>
      <c r="AF661" s="112"/>
      <c r="AG661" s="112"/>
      <c r="AH661" s="112"/>
      <c r="AI661" s="113"/>
    </row>
    <row r="662" spans="1:35" ht="1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66"/>
    </row>
    <row r="663" spans="1:35" ht="15" customHeight="1">
      <c r="A663" s="77">
        <f>A652+1</f>
        <v>47</v>
      </c>
      <c r="B663" s="78"/>
      <c r="C663" s="77" t="s">
        <v>23</v>
      </c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8"/>
      <c r="U663" s="87" t="s">
        <v>28</v>
      </c>
      <c r="V663" s="88"/>
      <c r="W663" s="88"/>
      <c r="X663" s="88"/>
      <c r="Y663" s="88"/>
      <c r="Z663" s="88"/>
      <c r="AA663" s="88"/>
      <c r="AB663" s="89"/>
      <c r="AC663" s="91"/>
      <c r="AD663" s="92"/>
      <c r="AE663" s="92"/>
      <c r="AF663" s="92"/>
      <c r="AG663" s="92"/>
      <c r="AH663" s="92"/>
      <c r="AI663" s="93"/>
    </row>
    <row r="664" spans="1:34" ht="15" customHeight="1">
      <c r="A664" s="60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0"/>
    </row>
    <row r="665" spans="1:35" ht="15" customHeight="1">
      <c r="A665" s="76" t="s">
        <v>29</v>
      </c>
      <c r="B665" s="76"/>
      <c r="C665" s="76"/>
      <c r="D665" s="76"/>
      <c r="E665" s="76"/>
      <c r="F665" s="76"/>
      <c r="G665" s="76"/>
      <c r="H665" s="76"/>
      <c r="I665" s="76"/>
      <c r="J665" s="125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  <c r="AF665" s="126"/>
      <c r="AG665" s="126"/>
      <c r="AH665" s="126"/>
      <c r="AI665" s="126"/>
    </row>
    <row r="666" spans="1:35" ht="15" customHeight="1">
      <c r="A666" s="123" t="s">
        <v>30</v>
      </c>
      <c r="B666" s="123"/>
      <c r="C666" s="123"/>
      <c r="D666" s="123"/>
      <c r="E666" s="123"/>
      <c r="F666" s="123"/>
      <c r="G666" s="124">
        <v>0</v>
      </c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  <c r="Z666" s="31" t="s">
        <v>31</v>
      </c>
      <c r="AA666" s="31"/>
      <c r="AB666" s="31"/>
      <c r="AC666" s="31"/>
      <c r="AD666" s="31"/>
      <c r="AE666" s="80">
        <v>0</v>
      </c>
      <c r="AF666" s="80"/>
      <c r="AG666" s="80"/>
      <c r="AH666" s="80"/>
      <c r="AI666" s="80"/>
    </row>
    <row r="667" spans="1:34" ht="15" customHeight="1">
      <c r="A667" s="60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0"/>
    </row>
    <row r="668" spans="1:35" ht="15" customHeight="1">
      <c r="A668" s="84" t="s">
        <v>24</v>
      </c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6"/>
      <c r="Y668" s="115" t="s">
        <v>25</v>
      </c>
      <c r="Z668" s="116"/>
      <c r="AA668" s="116"/>
      <c r="AB668" s="116"/>
      <c r="AC668" s="116"/>
      <c r="AD668" s="116"/>
      <c r="AE668" s="116"/>
      <c r="AF668" s="116"/>
      <c r="AG668" s="116"/>
      <c r="AH668" s="116"/>
      <c r="AI668" s="117"/>
    </row>
    <row r="669" spans="1:35" ht="15" customHeight="1">
      <c r="A669" s="81" t="s">
        <v>26</v>
      </c>
      <c r="B669" s="82"/>
      <c r="C669" s="82"/>
      <c r="D669" s="82"/>
      <c r="E669" s="82"/>
      <c r="F669" s="82"/>
      <c r="G669" s="82"/>
      <c r="H669" s="82"/>
      <c r="I669" s="82"/>
      <c r="J669" s="82"/>
      <c r="K669" s="83"/>
      <c r="L669" s="81" t="s">
        <v>27</v>
      </c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3"/>
      <c r="Y669" s="102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4"/>
    </row>
    <row r="670" spans="1:35" ht="15" customHeight="1">
      <c r="A670" s="62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2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4"/>
      <c r="Y670" s="105"/>
      <c r="Z670" s="106"/>
      <c r="AA670" s="106"/>
      <c r="AB670" s="106"/>
      <c r="AC670" s="106"/>
      <c r="AD670" s="106"/>
      <c r="AE670" s="106"/>
      <c r="AF670" s="106"/>
      <c r="AG670" s="106"/>
      <c r="AH670" s="106"/>
      <c r="AI670" s="107"/>
    </row>
    <row r="671" spans="1:35" ht="15" customHeight="1">
      <c r="A671" s="63"/>
      <c r="B671" s="15"/>
      <c r="C671" s="94" t="s">
        <v>32</v>
      </c>
      <c r="D671" s="95"/>
      <c r="E671" s="95"/>
      <c r="F671" s="96"/>
      <c r="G671" s="15"/>
      <c r="H671" s="94" t="s">
        <v>33</v>
      </c>
      <c r="I671" s="95"/>
      <c r="J671" s="95"/>
      <c r="K671" s="96"/>
      <c r="L671" s="97">
        <v>0</v>
      </c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9"/>
      <c r="Y671" s="108" t="s">
        <v>34</v>
      </c>
      <c r="Z671" s="109"/>
      <c r="AA671" s="109"/>
      <c r="AB671" s="109"/>
      <c r="AC671" s="109"/>
      <c r="AD671" s="109"/>
      <c r="AE671" s="109"/>
      <c r="AF671" s="109"/>
      <c r="AG671" s="109"/>
      <c r="AH671" s="109"/>
      <c r="AI671" s="110"/>
    </row>
    <row r="672" spans="1:35" ht="15" customHeight="1">
      <c r="A672" s="64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64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65"/>
      <c r="Y672" s="111"/>
      <c r="Z672" s="112"/>
      <c r="AA672" s="112"/>
      <c r="AB672" s="112"/>
      <c r="AC672" s="112"/>
      <c r="AD672" s="112"/>
      <c r="AE672" s="112"/>
      <c r="AF672" s="112"/>
      <c r="AG672" s="112"/>
      <c r="AH672" s="112"/>
      <c r="AI672" s="113"/>
    </row>
    <row r="673" spans="1:35" ht="1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66"/>
    </row>
    <row r="674" spans="1:35" ht="15" customHeight="1">
      <c r="A674" s="77">
        <f>A663+1</f>
        <v>48</v>
      </c>
      <c r="B674" s="78"/>
      <c r="C674" s="77" t="s">
        <v>23</v>
      </c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8"/>
      <c r="U674" s="87" t="s">
        <v>28</v>
      </c>
      <c r="V674" s="88"/>
      <c r="W674" s="88"/>
      <c r="X674" s="88"/>
      <c r="Y674" s="88"/>
      <c r="Z674" s="88"/>
      <c r="AA674" s="88"/>
      <c r="AB674" s="89"/>
      <c r="AC674" s="91"/>
      <c r="AD674" s="92"/>
      <c r="AE674" s="92"/>
      <c r="AF674" s="92"/>
      <c r="AG674" s="92"/>
      <c r="AH674" s="92"/>
      <c r="AI674" s="93"/>
    </row>
    <row r="675" spans="1:34" ht="15" customHeight="1">
      <c r="A675" s="60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0"/>
    </row>
    <row r="676" spans="1:35" ht="15" customHeight="1">
      <c r="A676" s="76" t="s">
        <v>29</v>
      </c>
      <c r="B676" s="76"/>
      <c r="C676" s="76"/>
      <c r="D676" s="76"/>
      <c r="E676" s="76"/>
      <c r="F676" s="76"/>
      <c r="G676" s="76"/>
      <c r="H676" s="76"/>
      <c r="I676" s="76"/>
      <c r="J676" s="125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  <c r="AF676" s="126"/>
      <c r="AG676" s="126"/>
      <c r="AH676" s="126"/>
      <c r="AI676" s="126"/>
    </row>
    <row r="677" spans="1:35" ht="15" customHeight="1">
      <c r="A677" s="123" t="s">
        <v>30</v>
      </c>
      <c r="B677" s="123"/>
      <c r="C677" s="123"/>
      <c r="D677" s="123"/>
      <c r="E677" s="123"/>
      <c r="F677" s="123"/>
      <c r="G677" s="124">
        <v>0</v>
      </c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  <c r="U677" s="124"/>
      <c r="V677" s="124"/>
      <c r="W677" s="124"/>
      <c r="X677" s="124"/>
      <c r="Y677" s="124"/>
      <c r="Z677" s="31" t="s">
        <v>31</v>
      </c>
      <c r="AA677" s="31"/>
      <c r="AB677" s="31"/>
      <c r="AC677" s="31"/>
      <c r="AD677" s="31"/>
      <c r="AE677" s="80">
        <v>0</v>
      </c>
      <c r="AF677" s="80"/>
      <c r="AG677" s="80"/>
      <c r="AH677" s="80"/>
      <c r="AI677" s="80"/>
    </row>
    <row r="678" spans="1:34" ht="15" customHeight="1">
      <c r="A678" s="60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0"/>
    </row>
    <row r="679" spans="1:35" ht="15" customHeight="1">
      <c r="A679" s="84" t="s">
        <v>24</v>
      </c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6"/>
      <c r="Y679" s="115" t="s">
        <v>25</v>
      </c>
      <c r="Z679" s="116"/>
      <c r="AA679" s="116"/>
      <c r="AB679" s="116"/>
      <c r="AC679" s="116"/>
      <c r="AD679" s="116"/>
      <c r="AE679" s="116"/>
      <c r="AF679" s="116"/>
      <c r="AG679" s="116"/>
      <c r="AH679" s="116"/>
      <c r="AI679" s="117"/>
    </row>
    <row r="680" spans="1:35" ht="15" customHeight="1">
      <c r="A680" s="81" t="s">
        <v>26</v>
      </c>
      <c r="B680" s="82"/>
      <c r="C680" s="82"/>
      <c r="D680" s="82"/>
      <c r="E680" s="82"/>
      <c r="F680" s="82"/>
      <c r="G680" s="82"/>
      <c r="H680" s="82"/>
      <c r="I680" s="82"/>
      <c r="J680" s="82"/>
      <c r="K680" s="83"/>
      <c r="L680" s="81" t="s">
        <v>27</v>
      </c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3"/>
      <c r="Y680" s="102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4"/>
    </row>
    <row r="681" spans="1:35" ht="15" customHeight="1">
      <c r="A681" s="62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2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4"/>
      <c r="Y681" s="105"/>
      <c r="Z681" s="106"/>
      <c r="AA681" s="106"/>
      <c r="AB681" s="106"/>
      <c r="AC681" s="106"/>
      <c r="AD681" s="106"/>
      <c r="AE681" s="106"/>
      <c r="AF681" s="106"/>
      <c r="AG681" s="106"/>
      <c r="AH681" s="106"/>
      <c r="AI681" s="107"/>
    </row>
    <row r="682" spans="1:35" ht="15" customHeight="1">
      <c r="A682" s="63"/>
      <c r="B682" s="15"/>
      <c r="C682" s="94" t="s">
        <v>32</v>
      </c>
      <c r="D682" s="95"/>
      <c r="E682" s="95"/>
      <c r="F682" s="96"/>
      <c r="G682" s="15"/>
      <c r="H682" s="94" t="s">
        <v>33</v>
      </c>
      <c r="I682" s="95"/>
      <c r="J682" s="95"/>
      <c r="K682" s="96"/>
      <c r="L682" s="97">
        <v>0</v>
      </c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9"/>
      <c r="Y682" s="108" t="s">
        <v>34</v>
      </c>
      <c r="Z682" s="109"/>
      <c r="AA682" s="109"/>
      <c r="AB682" s="109"/>
      <c r="AC682" s="109"/>
      <c r="AD682" s="109"/>
      <c r="AE682" s="109"/>
      <c r="AF682" s="109"/>
      <c r="AG682" s="109"/>
      <c r="AH682" s="109"/>
      <c r="AI682" s="110"/>
    </row>
    <row r="683" spans="1:35" ht="15" customHeight="1">
      <c r="A683" s="64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64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65"/>
      <c r="Y683" s="111"/>
      <c r="Z683" s="112"/>
      <c r="AA683" s="112"/>
      <c r="AB683" s="112"/>
      <c r="AC683" s="112"/>
      <c r="AD683" s="112"/>
      <c r="AE683" s="112"/>
      <c r="AF683" s="112"/>
      <c r="AG683" s="112"/>
      <c r="AH683" s="112"/>
      <c r="AI683" s="113"/>
    </row>
    <row r="684" spans="1:9" ht="15" customHeight="1">
      <c r="A684" s="23"/>
      <c r="B684" s="23"/>
      <c r="C684" s="23"/>
      <c r="D684" s="23"/>
      <c r="E684" s="23"/>
      <c r="F684" s="23"/>
      <c r="G684" s="23"/>
      <c r="H684" s="23"/>
      <c r="I684" s="23"/>
    </row>
    <row r="685" spans="1:35" ht="58.5" customHeight="1">
      <c r="A685" s="75" t="s">
        <v>59</v>
      </c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</row>
    <row r="686" spans="2:34" ht="15" customHeight="1"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</row>
    <row r="687" spans="1:35" ht="15" customHeight="1">
      <c r="A687" s="77">
        <f>A674+1</f>
        <v>49</v>
      </c>
      <c r="B687" s="78"/>
      <c r="C687" s="77" t="s">
        <v>23</v>
      </c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8"/>
      <c r="U687" s="87" t="s">
        <v>28</v>
      </c>
      <c r="V687" s="88"/>
      <c r="W687" s="88"/>
      <c r="X687" s="88"/>
      <c r="Y687" s="88"/>
      <c r="Z687" s="88"/>
      <c r="AA687" s="88"/>
      <c r="AB687" s="89"/>
      <c r="AC687" s="91"/>
      <c r="AD687" s="92"/>
      <c r="AE687" s="92"/>
      <c r="AF687" s="92"/>
      <c r="AG687" s="92"/>
      <c r="AH687" s="92"/>
      <c r="AI687" s="93"/>
    </row>
    <row r="688" spans="1:34" ht="15" customHeight="1">
      <c r="A688" s="60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0"/>
    </row>
    <row r="689" spans="1:35" ht="15" customHeight="1">
      <c r="A689" s="76" t="s">
        <v>29</v>
      </c>
      <c r="B689" s="76"/>
      <c r="C689" s="76"/>
      <c r="D689" s="76"/>
      <c r="E689" s="76"/>
      <c r="F689" s="76"/>
      <c r="G689" s="76"/>
      <c r="H689" s="76"/>
      <c r="I689" s="76"/>
      <c r="J689" s="125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  <c r="AF689" s="126"/>
      <c r="AG689" s="126"/>
      <c r="AH689" s="126"/>
      <c r="AI689" s="126"/>
    </row>
    <row r="690" spans="1:35" ht="15" customHeight="1">
      <c r="A690" s="123" t="s">
        <v>30</v>
      </c>
      <c r="B690" s="123"/>
      <c r="C690" s="123"/>
      <c r="D690" s="123"/>
      <c r="E690" s="123"/>
      <c r="F690" s="123"/>
      <c r="G690" s="124">
        <v>0</v>
      </c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  <c r="S690" s="124"/>
      <c r="T690" s="124"/>
      <c r="U690" s="124"/>
      <c r="V690" s="124"/>
      <c r="W690" s="124"/>
      <c r="X690" s="124"/>
      <c r="Y690" s="124"/>
      <c r="Z690" s="31" t="s">
        <v>31</v>
      </c>
      <c r="AA690" s="31"/>
      <c r="AB690" s="31"/>
      <c r="AC690" s="31"/>
      <c r="AD690" s="31"/>
      <c r="AE690" s="80">
        <v>0</v>
      </c>
      <c r="AF690" s="80"/>
      <c r="AG690" s="80"/>
      <c r="AH690" s="80"/>
      <c r="AI690" s="80"/>
    </row>
    <row r="691" spans="1:34" ht="15" customHeight="1">
      <c r="A691" s="60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0"/>
    </row>
    <row r="692" spans="1:35" ht="15" customHeight="1">
      <c r="A692" s="84" t="s">
        <v>24</v>
      </c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6"/>
      <c r="Y692" s="115" t="s">
        <v>25</v>
      </c>
      <c r="Z692" s="116"/>
      <c r="AA692" s="116"/>
      <c r="AB692" s="116"/>
      <c r="AC692" s="116"/>
      <c r="AD692" s="116"/>
      <c r="AE692" s="116"/>
      <c r="AF692" s="116"/>
      <c r="AG692" s="116"/>
      <c r="AH692" s="116"/>
      <c r="AI692" s="117"/>
    </row>
    <row r="693" spans="1:35" ht="15" customHeight="1">
      <c r="A693" s="81" t="s">
        <v>26</v>
      </c>
      <c r="B693" s="82"/>
      <c r="C693" s="82"/>
      <c r="D693" s="82"/>
      <c r="E693" s="82"/>
      <c r="F693" s="82"/>
      <c r="G693" s="82"/>
      <c r="H693" s="82"/>
      <c r="I693" s="82"/>
      <c r="J693" s="82"/>
      <c r="K693" s="83"/>
      <c r="L693" s="81" t="s">
        <v>27</v>
      </c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3"/>
      <c r="Y693" s="102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4"/>
    </row>
    <row r="694" spans="1:35" ht="15" customHeight="1">
      <c r="A694" s="62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2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4"/>
      <c r="Y694" s="105"/>
      <c r="Z694" s="106"/>
      <c r="AA694" s="106"/>
      <c r="AB694" s="106"/>
      <c r="AC694" s="106"/>
      <c r="AD694" s="106"/>
      <c r="AE694" s="106"/>
      <c r="AF694" s="106"/>
      <c r="AG694" s="106"/>
      <c r="AH694" s="106"/>
      <c r="AI694" s="107"/>
    </row>
    <row r="695" spans="1:35" ht="15" customHeight="1">
      <c r="A695" s="63"/>
      <c r="B695" s="15"/>
      <c r="C695" s="94" t="s">
        <v>32</v>
      </c>
      <c r="D695" s="95"/>
      <c r="E695" s="95"/>
      <c r="F695" s="96"/>
      <c r="G695" s="15"/>
      <c r="H695" s="94" t="s">
        <v>33</v>
      </c>
      <c r="I695" s="95"/>
      <c r="J695" s="95"/>
      <c r="K695" s="96"/>
      <c r="L695" s="97">
        <v>0</v>
      </c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9"/>
      <c r="Y695" s="108" t="s">
        <v>34</v>
      </c>
      <c r="Z695" s="109"/>
      <c r="AA695" s="109"/>
      <c r="AB695" s="109"/>
      <c r="AC695" s="109"/>
      <c r="AD695" s="109"/>
      <c r="AE695" s="109"/>
      <c r="AF695" s="109"/>
      <c r="AG695" s="109"/>
      <c r="AH695" s="109"/>
      <c r="AI695" s="110"/>
    </row>
    <row r="696" spans="1:35" ht="15" customHeight="1">
      <c r="A696" s="64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64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65"/>
      <c r="Y696" s="111"/>
      <c r="Z696" s="112"/>
      <c r="AA696" s="112"/>
      <c r="AB696" s="112"/>
      <c r="AC696" s="112"/>
      <c r="AD696" s="112"/>
      <c r="AE696" s="112"/>
      <c r="AF696" s="112"/>
      <c r="AG696" s="112"/>
      <c r="AH696" s="112"/>
      <c r="AI696" s="113"/>
    </row>
    <row r="697" spans="1:34" ht="15" customHeight="1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</row>
    <row r="698" spans="1:35" ht="15" customHeight="1">
      <c r="A698" s="77">
        <f>A687+1</f>
        <v>50</v>
      </c>
      <c r="B698" s="78"/>
      <c r="C698" s="77" t="s">
        <v>23</v>
      </c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8"/>
      <c r="U698" s="87" t="s">
        <v>28</v>
      </c>
      <c r="V698" s="88"/>
      <c r="W698" s="88"/>
      <c r="X698" s="88"/>
      <c r="Y698" s="88"/>
      <c r="Z698" s="88"/>
      <c r="AA698" s="88"/>
      <c r="AB698" s="89"/>
      <c r="AC698" s="91"/>
      <c r="AD698" s="92"/>
      <c r="AE698" s="92"/>
      <c r="AF698" s="92"/>
      <c r="AG698" s="92"/>
      <c r="AH698" s="92"/>
      <c r="AI698" s="93"/>
    </row>
    <row r="699" spans="1:34" ht="15" customHeight="1">
      <c r="A699" s="60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0"/>
    </row>
    <row r="700" spans="1:35" ht="15" customHeight="1">
      <c r="A700" s="76" t="s">
        <v>29</v>
      </c>
      <c r="B700" s="76"/>
      <c r="C700" s="76"/>
      <c r="D700" s="76"/>
      <c r="E700" s="76"/>
      <c r="F700" s="76"/>
      <c r="G700" s="76"/>
      <c r="H700" s="76"/>
      <c r="I700" s="76"/>
      <c r="J700" s="125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6"/>
      <c r="AE700" s="126"/>
      <c r="AF700" s="126"/>
      <c r="AG700" s="126"/>
      <c r="AH700" s="126"/>
      <c r="AI700" s="126"/>
    </row>
    <row r="701" spans="1:35" ht="15" customHeight="1">
      <c r="A701" s="123" t="s">
        <v>30</v>
      </c>
      <c r="B701" s="123"/>
      <c r="C701" s="123"/>
      <c r="D701" s="123"/>
      <c r="E701" s="123"/>
      <c r="F701" s="123"/>
      <c r="G701" s="124">
        <v>0</v>
      </c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  <c r="S701" s="124"/>
      <c r="T701" s="124"/>
      <c r="U701" s="124"/>
      <c r="V701" s="124"/>
      <c r="W701" s="124"/>
      <c r="X701" s="124"/>
      <c r="Y701" s="124"/>
      <c r="Z701" s="31" t="s">
        <v>31</v>
      </c>
      <c r="AA701" s="31"/>
      <c r="AB701" s="31"/>
      <c r="AC701" s="31"/>
      <c r="AD701" s="31"/>
      <c r="AE701" s="80">
        <v>0</v>
      </c>
      <c r="AF701" s="80"/>
      <c r="AG701" s="80"/>
      <c r="AH701" s="80"/>
      <c r="AI701" s="80"/>
    </row>
    <row r="702" spans="1:34" ht="15" customHeight="1">
      <c r="A702" s="60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0"/>
    </row>
    <row r="703" spans="1:35" ht="15" customHeight="1">
      <c r="A703" s="84" t="s">
        <v>24</v>
      </c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6"/>
      <c r="Y703" s="115" t="s">
        <v>25</v>
      </c>
      <c r="Z703" s="116"/>
      <c r="AA703" s="116"/>
      <c r="AB703" s="116"/>
      <c r="AC703" s="116"/>
      <c r="AD703" s="116"/>
      <c r="AE703" s="116"/>
      <c r="AF703" s="116"/>
      <c r="AG703" s="116"/>
      <c r="AH703" s="116"/>
      <c r="AI703" s="117"/>
    </row>
    <row r="704" spans="1:35" ht="15" customHeight="1">
      <c r="A704" s="81" t="s">
        <v>26</v>
      </c>
      <c r="B704" s="82"/>
      <c r="C704" s="82"/>
      <c r="D704" s="82"/>
      <c r="E704" s="82"/>
      <c r="F704" s="82"/>
      <c r="G704" s="82"/>
      <c r="H704" s="82"/>
      <c r="I704" s="82"/>
      <c r="J704" s="82"/>
      <c r="K704" s="83"/>
      <c r="L704" s="81" t="s">
        <v>27</v>
      </c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3"/>
      <c r="Y704" s="102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4"/>
    </row>
    <row r="705" spans="1:35" ht="15" customHeight="1">
      <c r="A705" s="62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2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4"/>
      <c r="Y705" s="105"/>
      <c r="Z705" s="106"/>
      <c r="AA705" s="106"/>
      <c r="AB705" s="106"/>
      <c r="AC705" s="106"/>
      <c r="AD705" s="106"/>
      <c r="AE705" s="106"/>
      <c r="AF705" s="106"/>
      <c r="AG705" s="106"/>
      <c r="AH705" s="106"/>
      <c r="AI705" s="107"/>
    </row>
    <row r="706" spans="1:35" ht="15" customHeight="1">
      <c r="A706" s="63"/>
      <c r="B706" s="15"/>
      <c r="C706" s="94" t="s">
        <v>32</v>
      </c>
      <c r="D706" s="95"/>
      <c r="E706" s="95"/>
      <c r="F706" s="96"/>
      <c r="G706" s="15"/>
      <c r="H706" s="94" t="s">
        <v>33</v>
      </c>
      <c r="I706" s="95"/>
      <c r="J706" s="95"/>
      <c r="K706" s="96"/>
      <c r="L706" s="97">
        <v>0</v>
      </c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9"/>
      <c r="Y706" s="108" t="s">
        <v>34</v>
      </c>
      <c r="Z706" s="109"/>
      <c r="AA706" s="109"/>
      <c r="AB706" s="109"/>
      <c r="AC706" s="109"/>
      <c r="AD706" s="109"/>
      <c r="AE706" s="109"/>
      <c r="AF706" s="109"/>
      <c r="AG706" s="109"/>
      <c r="AH706" s="109"/>
      <c r="AI706" s="110"/>
    </row>
    <row r="707" spans="1:35" ht="15" customHeight="1">
      <c r="A707" s="64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64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65"/>
      <c r="Y707" s="111"/>
      <c r="Z707" s="112"/>
      <c r="AA707" s="112"/>
      <c r="AB707" s="112"/>
      <c r="AC707" s="112"/>
      <c r="AD707" s="112"/>
      <c r="AE707" s="112"/>
      <c r="AF707" s="112"/>
      <c r="AG707" s="112"/>
      <c r="AH707" s="112"/>
      <c r="AI707" s="113"/>
    </row>
    <row r="708" spans="1:35" ht="1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66"/>
    </row>
    <row r="709" spans="1:35" ht="15" customHeight="1">
      <c r="A709" s="77">
        <f>A698+1</f>
        <v>51</v>
      </c>
      <c r="B709" s="78"/>
      <c r="C709" s="77" t="s">
        <v>23</v>
      </c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8"/>
      <c r="U709" s="87" t="s">
        <v>28</v>
      </c>
      <c r="V709" s="88"/>
      <c r="W709" s="88"/>
      <c r="X709" s="88"/>
      <c r="Y709" s="88"/>
      <c r="Z709" s="88"/>
      <c r="AA709" s="88"/>
      <c r="AB709" s="89"/>
      <c r="AC709" s="91"/>
      <c r="AD709" s="92"/>
      <c r="AE709" s="92"/>
      <c r="AF709" s="92"/>
      <c r="AG709" s="92"/>
      <c r="AH709" s="92"/>
      <c r="AI709" s="93"/>
    </row>
    <row r="710" spans="1:34" ht="15" customHeight="1">
      <c r="A710" s="60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0"/>
    </row>
    <row r="711" spans="1:35" ht="15" customHeight="1">
      <c r="A711" s="76" t="s">
        <v>29</v>
      </c>
      <c r="B711" s="76"/>
      <c r="C711" s="76"/>
      <c r="D711" s="76"/>
      <c r="E711" s="76"/>
      <c r="F711" s="76"/>
      <c r="G711" s="76"/>
      <c r="H711" s="76"/>
      <c r="I711" s="76"/>
      <c r="J711" s="125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  <c r="AF711" s="126"/>
      <c r="AG711" s="126"/>
      <c r="AH711" s="126"/>
      <c r="AI711" s="126"/>
    </row>
    <row r="712" spans="1:35" ht="15" customHeight="1">
      <c r="A712" s="123" t="s">
        <v>30</v>
      </c>
      <c r="B712" s="123"/>
      <c r="C712" s="123"/>
      <c r="D712" s="123"/>
      <c r="E712" s="123"/>
      <c r="F712" s="123"/>
      <c r="G712" s="124">
        <v>0</v>
      </c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  <c r="U712" s="124"/>
      <c r="V712" s="124"/>
      <c r="W712" s="124"/>
      <c r="X712" s="124"/>
      <c r="Y712" s="124"/>
      <c r="Z712" s="31" t="s">
        <v>31</v>
      </c>
      <c r="AA712" s="31"/>
      <c r="AB712" s="31"/>
      <c r="AC712" s="31"/>
      <c r="AD712" s="31"/>
      <c r="AE712" s="80">
        <v>0</v>
      </c>
      <c r="AF712" s="80"/>
      <c r="AG712" s="80"/>
      <c r="AH712" s="80"/>
      <c r="AI712" s="80"/>
    </row>
    <row r="713" spans="1:34" ht="15" customHeight="1">
      <c r="A713" s="60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0"/>
    </row>
    <row r="714" spans="1:35" ht="15" customHeight="1">
      <c r="A714" s="84" t="s">
        <v>24</v>
      </c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6"/>
      <c r="Y714" s="115" t="s">
        <v>25</v>
      </c>
      <c r="Z714" s="116"/>
      <c r="AA714" s="116"/>
      <c r="AB714" s="116"/>
      <c r="AC714" s="116"/>
      <c r="AD714" s="116"/>
      <c r="AE714" s="116"/>
      <c r="AF714" s="116"/>
      <c r="AG714" s="116"/>
      <c r="AH714" s="116"/>
      <c r="AI714" s="117"/>
    </row>
    <row r="715" spans="1:35" ht="15" customHeight="1">
      <c r="A715" s="81" t="s">
        <v>26</v>
      </c>
      <c r="B715" s="82"/>
      <c r="C715" s="82"/>
      <c r="D715" s="82"/>
      <c r="E715" s="82"/>
      <c r="F715" s="82"/>
      <c r="G715" s="82"/>
      <c r="H715" s="82"/>
      <c r="I715" s="82"/>
      <c r="J715" s="82"/>
      <c r="K715" s="83"/>
      <c r="L715" s="81" t="s">
        <v>27</v>
      </c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3"/>
      <c r="Y715" s="102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4"/>
    </row>
    <row r="716" spans="1:35" ht="15" customHeight="1">
      <c r="A716" s="62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2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4"/>
      <c r="Y716" s="105"/>
      <c r="Z716" s="106"/>
      <c r="AA716" s="106"/>
      <c r="AB716" s="106"/>
      <c r="AC716" s="106"/>
      <c r="AD716" s="106"/>
      <c r="AE716" s="106"/>
      <c r="AF716" s="106"/>
      <c r="AG716" s="106"/>
      <c r="AH716" s="106"/>
      <c r="AI716" s="107"/>
    </row>
    <row r="717" spans="1:35" ht="15" customHeight="1">
      <c r="A717" s="63"/>
      <c r="B717" s="15"/>
      <c r="C717" s="94" t="s">
        <v>32</v>
      </c>
      <c r="D717" s="95"/>
      <c r="E717" s="95"/>
      <c r="F717" s="96"/>
      <c r="G717" s="15"/>
      <c r="H717" s="94" t="s">
        <v>33</v>
      </c>
      <c r="I717" s="95"/>
      <c r="J717" s="95"/>
      <c r="K717" s="96"/>
      <c r="L717" s="97">
        <v>0</v>
      </c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9"/>
      <c r="Y717" s="108" t="s">
        <v>34</v>
      </c>
      <c r="Z717" s="109"/>
      <c r="AA717" s="109"/>
      <c r="AB717" s="109"/>
      <c r="AC717" s="109"/>
      <c r="AD717" s="109"/>
      <c r="AE717" s="109"/>
      <c r="AF717" s="109"/>
      <c r="AG717" s="109"/>
      <c r="AH717" s="109"/>
      <c r="AI717" s="110"/>
    </row>
    <row r="718" spans="1:35" ht="15" customHeight="1">
      <c r="A718" s="64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64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65"/>
      <c r="Y718" s="111"/>
      <c r="Z718" s="112"/>
      <c r="AA718" s="112"/>
      <c r="AB718" s="112"/>
      <c r="AC718" s="112"/>
      <c r="AD718" s="112"/>
      <c r="AE718" s="112"/>
      <c r="AF718" s="112"/>
      <c r="AG718" s="112"/>
      <c r="AH718" s="112"/>
      <c r="AI718" s="113"/>
    </row>
    <row r="719" spans="1:35" ht="1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66"/>
    </row>
    <row r="720" spans="1:35" ht="15" customHeight="1">
      <c r="A720" s="77">
        <f>A709+1</f>
        <v>52</v>
      </c>
      <c r="B720" s="78"/>
      <c r="C720" s="77" t="s">
        <v>23</v>
      </c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8"/>
      <c r="U720" s="87" t="s">
        <v>28</v>
      </c>
      <c r="V720" s="88"/>
      <c r="W720" s="88"/>
      <c r="X720" s="88"/>
      <c r="Y720" s="88"/>
      <c r="Z720" s="88"/>
      <c r="AA720" s="88"/>
      <c r="AB720" s="89"/>
      <c r="AC720" s="91"/>
      <c r="AD720" s="92"/>
      <c r="AE720" s="92"/>
      <c r="AF720" s="92"/>
      <c r="AG720" s="92"/>
      <c r="AH720" s="92"/>
      <c r="AI720" s="93"/>
    </row>
    <row r="721" spans="1:34" ht="15" customHeight="1">
      <c r="A721" s="60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0"/>
    </row>
    <row r="722" spans="1:35" ht="15" customHeight="1">
      <c r="A722" s="76" t="s">
        <v>29</v>
      </c>
      <c r="B722" s="76"/>
      <c r="C722" s="76"/>
      <c r="D722" s="76"/>
      <c r="E722" s="76"/>
      <c r="F722" s="76"/>
      <c r="G722" s="76"/>
      <c r="H722" s="76"/>
      <c r="I722" s="76"/>
      <c r="J722" s="125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  <c r="AF722" s="126"/>
      <c r="AG722" s="126"/>
      <c r="AH722" s="126"/>
      <c r="AI722" s="126"/>
    </row>
    <row r="723" spans="1:35" ht="15" customHeight="1">
      <c r="A723" s="123" t="s">
        <v>30</v>
      </c>
      <c r="B723" s="123"/>
      <c r="C723" s="123"/>
      <c r="D723" s="123"/>
      <c r="E723" s="123"/>
      <c r="F723" s="123"/>
      <c r="G723" s="124">
        <v>0</v>
      </c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  <c r="U723" s="124"/>
      <c r="V723" s="124"/>
      <c r="W723" s="124"/>
      <c r="X723" s="124"/>
      <c r="Y723" s="124"/>
      <c r="Z723" s="31" t="s">
        <v>31</v>
      </c>
      <c r="AA723" s="31"/>
      <c r="AB723" s="31"/>
      <c r="AC723" s="31"/>
      <c r="AD723" s="31"/>
      <c r="AE723" s="80">
        <v>0</v>
      </c>
      <c r="AF723" s="80"/>
      <c r="AG723" s="80"/>
      <c r="AH723" s="80"/>
      <c r="AI723" s="80"/>
    </row>
    <row r="724" spans="1:34" ht="15" customHeight="1">
      <c r="A724" s="60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0"/>
    </row>
    <row r="725" spans="1:35" ht="15" customHeight="1">
      <c r="A725" s="84" t="s">
        <v>24</v>
      </c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6"/>
      <c r="Y725" s="115" t="s">
        <v>25</v>
      </c>
      <c r="Z725" s="116"/>
      <c r="AA725" s="116"/>
      <c r="AB725" s="116"/>
      <c r="AC725" s="116"/>
      <c r="AD725" s="116"/>
      <c r="AE725" s="116"/>
      <c r="AF725" s="116"/>
      <c r="AG725" s="116"/>
      <c r="AH725" s="116"/>
      <c r="AI725" s="117"/>
    </row>
    <row r="726" spans="1:35" ht="15" customHeight="1">
      <c r="A726" s="81" t="s">
        <v>26</v>
      </c>
      <c r="B726" s="82"/>
      <c r="C726" s="82"/>
      <c r="D726" s="82"/>
      <c r="E726" s="82"/>
      <c r="F726" s="82"/>
      <c r="G726" s="82"/>
      <c r="H726" s="82"/>
      <c r="I726" s="82"/>
      <c r="J726" s="82"/>
      <c r="K726" s="83"/>
      <c r="L726" s="81" t="s">
        <v>27</v>
      </c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3"/>
      <c r="Y726" s="102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4"/>
    </row>
    <row r="727" spans="1:35" ht="15" customHeight="1">
      <c r="A727" s="62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2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4"/>
      <c r="Y727" s="105"/>
      <c r="Z727" s="106"/>
      <c r="AA727" s="106"/>
      <c r="AB727" s="106"/>
      <c r="AC727" s="106"/>
      <c r="AD727" s="106"/>
      <c r="AE727" s="106"/>
      <c r="AF727" s="106"/>
      <c r="AG727" s="106"/>
      <c r="AH727" s="106"/>
      <c r="AI727" s="107"/>
    </row>
    <row r="728" spans="1:35" ht="15" customHeight="1">
      <c r="A728" s="63"/>
      <c r="B728" s="15"/>
      <c r="C728" s="94" t="s">
        <v>32</v>
      </c>
      <c r="D728" s="95"/>
      <c r="E728" s="95"/>
      <c r="F728" s="96"/>
      <c r="G728" s="15"/>
      <c r="H728" s="94" t="s">
        <v>33</v>
      </c>
      <c r="I728" s="95"/>
      <c r="J728" s="95"/>
      <c r="K728" s="96"/>
      <c r="L728" s="97">
        <v>0</v>
      </c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9"/>
      <c r="Y728" s="108" t="s">
        <v>34</v>
      </c>
      <c r="Z728" s="109"/>
      <c r="AA728" s="109"/>
      <c r="AB728" s="109"/>
      <c r="AC728" s="109"/>
      <c r="AD728" s="109"/>
      <c r="AE728" s="109"/>
      <c r="AF728" s="109"/>
      <c r="AG728" s="109"/>
      <c r="AH728" s="109"/>
      <c r="AI728" s="110"/>
    </row>
    <row r="729" spans="1:35" ht="15" customHeight="1">
      <c r="A729" s="64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64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65"/>
      <c r="Y729" s="111"/>
      <c r="Z729" s="112"/>
      <c r="AA729" s="112"/>
      <c r="AB729" s="112"/>
      <c r="AC729" s="112"/>
      <c r="AD729" s="112"/>
      <c r="AE729" s="112"/>
      <c r="AF729" s="112"/>
      <c r="AG729" s="112"/>
      <c r="AH729" s="112"/>
      <c r="AI729" s="113"/>
    </row>
    <row r="730" spans="1:9" ht="15" customHeight="1">
      <c r="A730" s="23"/>
      <c r="B730" s="23"/>
      <c r="C730" s="23"/>
      <c r="D730" s="23"/>
      <c r="E730" s="23"/>
      <c r="F730" s="23"/>
      <c r="G730" s="23"/>
      <c r="H730" s="23"/>
      <c r="I730" s="23"/>
    </row>
    <row r="731" spans="1:35" ht="59.25" customHeight="1">
      <c r="A731" s="75" t="s">
        <v>59</v>
      </c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</row>
    <row r="732" spans="2:34" ht="15" customHeight="1"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</row>
    <row r="733" spans="1:35" ht="15" customHeight="1">
      <c r="A733" s="77">
        <f>A720+1</f>
        <v>53</v>
      </c>
      <c r="B733" s="78"/>
      <c r="C733" s="77" t="s">
        <v>23</v>
      </c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8"/>
      <c r="U733" s="87" t="s">
        <v>28</v>
      </c>
      <c r="V733" s="88"/>
      <c r="W733" s="88"/>
      <c r="X733" s="88"/>
      <c r="Y733" s="88"/>
      <c r="Z733" s="88"/>
      <c r="AA733" s="88"/>
      <c r="AB733" s="89"/>
      <c r="AC733" s="91"/>
      <c r="AD733" s="92"/>
      <c r="AE733" s="92"/>
      <c r="AF733" s="92"/>
      <c r="AG733" s="92"/>
      <c r="AH733" s="92"/>
      <c r="AI733" s="93"/>
    </row>
    <row r="734" spans="1:34" ht="15" customHeight="1">
      <c r="A734" s="60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0"/>
    </row>
    <row r="735" spans="1:35" ht="15" customHeight="1">
      <c r="A735" s="76" t="s">
        <v>29</v>
      </c>
      <c r="B735" s="76"/>
      <c r="C735" s="76"/>
      <c r="D735" s="76"/>
      <c r="E735" s="76"/>
      <c r="F735" s="76"/>
      <c r="G735" s="76"/>
      <c r="H735" s="76"/>
      <c r="I735" s="76"/>
      <c r="J735" s="125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  <c r="AF735" s="126"/>
      <c r="AG735" s="126"/>
      <c r="AH735" s="126"/>
      <c r="AI735" s="126"/>
    </row>
    <row r="736" spans="1:35" ht="15" customHeight="1">
      <c r="A736" s="123" t="s">
        <v>30</v>
      </c>
      <c r="B736" s="123"/>
      <c r="C736" s="123"/>
      <c r="D736" s="123"/>
      <c r="E736" s="123"/>
      <c r="F736" s="123"/>
      <c r="G736" s="124">
        <v>0</v>
      </c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  <c r="S736" s="124"/>
      <c r="T736" s="124"/>
      <c r="U736" s="124"/>
      <c r="V736" s="124"/>
      <c r="W736" s="124"/>
      <c r="X736" s="124"/>
      <c r="Y736" s="124"/>
      <c r="Z736" s="31" t="s">
        <v>31</v>
      </c>
      <c r="AA736" s="31"/>
      <c r="AB736" s="31"/>
      <c r="AC736" s="31"/>
      <c r="AD736" s="31"/>
      <c r="AE736" s="80">
        <v>0</v>
      </c>
      <c r="AF736" s="80"/>
      <c r="AG736" s="80"/>
      <c r="AH736" s="80"/>
      <c r="AI736" s="80"/>
    </row>
    <row r="737" spans="1:34" ht="15" customHeight="1">
      <c r="A737" s="60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0"/>
    </row>
    <row r="738" spans="1:35" ht="15" customHeight="1">
      <c r="A738" s="84" t="s">
        <v>24</v>
      </c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6"/>
      <c r="Y738" s="115" t="s">
        <v>25</v>
      </c>
      <c r="Z738" s="116"/>
      <c r="AA738" s="116"/>
      <c r="AB738" s="116"/>
      <c r="AC738" s="116"/>
      <c r="AD738" s="116"/>
      <c r="AE738" s="116"/>
      <c r="AF738" s="116"/>
      <c r="AG738" s="116"/>
      <c r="AH738" s="116"/>
      <c r="AI738" s="117"/>
    </row>
    <row r="739" spans="1:35" ht="15" customHeight="1">
      <c r="A739" s="81" t="s">
        <v>26</v>
      </c>
      <c r="B739" s="82"/>
      <c r="C739" s="82"/>
      <c r="D739" s="82"/>
      <c r="E739" s="82"/>
      <c r="F739" s="82"/>
      <c r="G739" s="82"/>
      <c r="H739" s="82"/>
      <c r="I739" s="82"/>
      <c r="J739" s="82"/>
      <c r="K739" s="83"/>
      <c r="L739" s="81" t="s">
        <v>27</v>
      </c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3"/>
      <c r="Y739" s="102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4"/>
    </row>
    <row r="740" spans="1:35" ht="15" customHeight="1">
      <c r="A740" s="62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2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4"/>
      <c r="Y740" s="105"/>
      <c r="Z740" s="106"/>
      <c r="AA740" s="106"/>
      <c r="AB740" s="106"/>
      <c r="AC740" s="106"/>
      <c r="AD740" s="106"/>
      <c r="AE740" s="106"/>
      <c r="AF740" s="106"/>
      <c r="AG740" s="106"/>
      <c r="AH740" s="106"/>
      <c r="AI740" s="107"/>
    </row>
    <row r="741" spans="1:35" ht="15" customHeight="1">
      <c r="A741" s="63"/>
      <c r="B741" s="15"/>
      <c r="C741" s="94" t="s">
        <v>32</v>
      </c>
      <c r="D741" s="95"/>
      <c r="E741" s="95"/>
      <c r="F741" s="96"/>
      <c r="G741" s="15"/>
      <c r="H741" s="94" t="s">
        <v>33</v>
      </c>
      <c r="I741" s="95"/>
      <c r="J741" s="95"/>
      <c r="K741" s="96"/>
      <c r="L741" s="97">
        <v>0</v>
      </c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9"/>
      <c r="Y741" s="108" t="s">
        <v>34</v>
      </c>
      <c r="Z741" s="109"/>
      <c r="AA741" s="109"/>
      <c r="AB741" s="109"/>
      <c r="AC741" s="109"/>
      <c r="AD741" s="109"/>
      <c r="AE741" s="109"/>
      <c r="AF741" s="109"/>
      <c r="AG741" s="109"/>
      <c r="AH741" s="109"/>
      <c r="AI741" s="110"/>
    </row>
    <row r="742" spans="1:35" ht="15" customHeight="1">
      <c r="A742" s="64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64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65"/>
      <c r="Y742" s="111"/>
      <c r="Z742" s="112"/>
      <c r="AA742" s="112"/>
      <c r="AB742" s="112"/>
      <c r="AC742" s="112"/>
      <c r="AD742" s="112"/>
      <c r="AE742" s="112"/>
      <c r="AF742" s="112"/>
      <c r="AG742" s="112"/>
      <c r="AH742" s="112"/>
      <c r="AI742" s="113"/>
    </row>
    <row r="743" spans="1:34" ht="15" customHeight="1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</row>
    <row r="744" spans="1:35" ht="15" customHeight="1">
      <c r="A744" s="77">
        <f>A733+1</f>
        <v>54</v>
      </c>
      <c r="B744" s="78"/>
      <c r="C744" s="77" t="s">
        <v>23</v>
      </c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8"/>
      <c r="U744" s="87" t="s">
        <v>28</v>
      </c>
      <c r="V744" s="88"/>
      <c r="W744" s="88"/>
      <c r="X744" s="88"/>
      <c r="Y744" s="88"/>
      <c r="Z744" s="88"/>
      <c r="AA744" s="88"/>
      <c r="AB744" s="89"/>
      <c r="AC744" s="91"/>
      <c r="AD744" s="92"/>
      <c r="AE744" s="92"/>
      <c r="AF744" s="92"/>
      <c r="AG744" s="92"/>
      <c r="AH744" s="92"/>
      <c r="AI744" s="93"/>
    </row>
    <row r="745" spans="1:34" ht="15" customHeight="1">
      <c r="A745" s="60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0"/>
    </row>
    <row r="746" spans="1:35" ht="15" customHeight="1">
      <c r="A746" s="76" t="s">
        <v>29</v>
      </c>
      <c r="B746" s="76"/>
      <c r="C746" s="76"/>
      <c r="D746" s="76"/>
      <c r="E746" s="76"/>
      <c r="F746" s="76"/>
      <c r="G746" s="76"/>
      <c r="H746" s="76"/>
      <c r="I746" s="76"/>
      <c r="J746" s="125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  <c r="AF746" s="126"/>
      <c r="AG746" s="126"/>
      <c r="AH746" s="126"/>
      <c r="AI746" s="126"/>
    </row>
    <row r="747" spans="1:35" ht="15" customHeight="1">
      <c r="A747" s="123" t="s">
        <v>30</v>
      </c>
      <c r="B747" s="123"/>
      <c r="C747" s="123"/>
      <c r="D747" s="123"/>
      <c r="E747" s="123"/>
      <c r="F747" s="123"/>
      <c r="G747" s="124">
        <v>0</v>
      </c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  <c r="S747" s="124"/>
      <c r="T747" s="124"/>
      <c r="U747" s="124"/>
      <c r="V747" s="124"/>
      <c r="W747" s="124"/>
      <c r="X747" s="124"/>
      <c r="Y747" s="124"/>
      <c r="Z747" s="31" t="s">
        <v>31</v>
      </c>
      <c r="AA747" s="31"/>
      <c r="AB747" s="31"/>
      <c r="AC747" s="31"/>
      <c r="AD747" s="31"/>
      <c r="AE747" s="80">
        <v>0</v>
      </c>
      <c r="AF747" s="80"/>
      <c r="AG747" s="80"/>
      <c r="AH747" s="80"/>
      <c r="AI747" s="80"/>
    </row>
    <row r="748" spans="1:34" ht="15" customHeight="1">
      <c r="A748" s="60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0"/>
    </row>
    <row r="749" spans="1:35" ht="15" customHeight="1">
      <c r="A749" s="84" t="s">
        <v>24</v>
      </c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6"/>
      <c r="Y749" s="115" t="s">
        <v>25</v>
      </c>
      <c r="Z749" s="116"/>
      <c r="AA749" s="116"/>
      <c r="AB749" s="116"/>
      <c r="AC749" s="116"/>
      <c r="AD749" s="116"/>
      <c r="AE749" s="116"/>
      <c r="AF749" s="116"/>
      <c r="AG749" s="116"/>
      <c r="AH749" s="116"/>
      <c r="AI749" s="117"/>
    </row>
    <row r="750" spans="1:35" ht="15" customHeight="1">
      <c r="A750" s="81" t="s">
        <v>26</v>
      </c>
      <c r="B750" s="82"/>
      <c r="C750" s="82"/>
      <c r="D750" s="82"/>
      <c r="E750" s="82"/>
      <c r="F750" s="82"/>
      <c r="G750" s="82"/>
      <c r="H750" s="82"/>
      <c r="I750" s="82"/>
      <c r="J750" s="82"/>
      <c r="K750" s="83"/>
      <c r="L750" s="81" t="s">
        <v>27</v>
      </c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3"/>
      <c r="Y750" s="102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4"/>
    </row>
    <row r="751" spans="1:35" ht="15" customHeight="1">
      <c r="A751" s="62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2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4"/>
      <c r="Y751" s="105"/>
      <c r="Z751" s="106"/>
      <c r="AA751" s="106"/>
      <c r="AB751" s="106"/>
      <c r="AC751" s="106"/>
      <c r="AD751" s="106"/>
      <c r="AE751" s="106"/>
      <c r="AF751" s="106"/>
      <c r="AG751" s="106"/>
      <c r="AH751" s="106"/>
      <c r="AI751" s="107"/>
    </row>
    <row r="752" spans="1:35" ht="15" customHeight="1">
      <c r="A752" s="63"/>
      <c r="B752" s="15"/>
      <c r="C752" s="94" t="s">
        <v>32</v>
      </c>
      <c r="D752" s="95"/>
      <c r="E752" s="95"/>
      <c r="F752" s="96"/>
      <c r="G752" s="15"/>
      <c r="H752" s="94" t="s">
        <v>33</v>
      </c>
      <c r="I752" s="95"/>
      <c r="J752" s="95"/>
      <c r="K752" s="96"/>
      <c r="L752" s="97">
        <v>0</v>
      </c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9"/>
      <c r="Y752" s="108" t="s">
        <v>34</v>
      </c>
      <c r="Z752" s="109"/>
      <c r="AA752" s="109"/>
      <c r="AB752" s="109"/>
      <c r="AC752" s="109"/>
      <c r="AD752" s="109"/>
      <c r="AE752" s="109"/>
      <c r="AF752" s="109"/>
      <c r="AG752" s="109"/>
      <c r="AH752" s="109"/>
      <c r="AI752" s="110"/>
    </row>
    <row r="753" spans="1:35" ht="15" customHeight="1">
      <c r="A753" s="64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64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65"/>
      <c r="Y753" s="111"/>
      <c r="Z753" s="112"/>
      <c r="AA753" s="112"/>
      <c r="AB753" s="112"/>
      <c r="AC753" s="112"/>
      <c r="AD753" s="112"/>
      <c r="AE753" s="112"/>
      <c r="AF753" s="112"/>
      <c r="AG753" s="112"/>
      <c r="AH753" s="112"/>
      <c r="AI753" s="113"/>
    </row>
    <row r="754" spans="1:35" ht="1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66"/>
    </row>
    <row r="755" spans="1:35" ht="15" customHeight="1">
      <c r="A755" s="77">
        <f>A744+1</f>
        <v>55</v>
      </c>
      <c r="B755" s="78"/>
      <c r="C755" s="77" t="s">
        <v>23</v>
      </c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8"/>
      <c r="U755" s="87" t="s">
        <v>28</v>
      </c>
      <c r="V755" s="88"/>
      <c r="W755" s="88"/>
      <c r="X755" s="88"/>
      <c r="Y755" s="88"/>
      <c r="Z755" s="88"/>
      <c r="AA755" s="88"/>
      <c r="AB755" s="89"/>
      <c r="AC755" s="91"/>
      <c r="AD755" s="92"/>
      <c r="AE755" s="92"/>
      <c r="AF755" s="92"/>
      <c r="AG755" s="92"/>
      <c r="AH755" s="92"/>
      <c r="AI755" s="93"/>
    </row>
    <row r="756" spans="1:34" ht="15" customHeight="1">
      <c r="A756" s="60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0"/>
    </row>
    <row r="757" spans="1:35" ht="15" customHeight="1">
      <c r="A757" s="76" t="s">
        <v>29</v>
      </c>
      <c r="B757" s="76"/>
      <c r="C757" s="76"/>
      <c r="D757" s="76"/>
      <c r="E757" s="76"/>
      <c r="F757" s="76"/>
      <c r="G757" s="76"/>
      <c r="H757" s="76"/>
      <c r="I757" s="76"/>
      <c r="J757" s="125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6"/>
      <c r="AE757" s="126"/>
      <c r="AF757" s="126"/>
      <c r="AG757" s="126"/>
      <c r="AH757" s="126"/>
      <c r="AI757" s="126"/>
    </row>
    <row r="758" spans="1:35" ht="15" customHeight="1">
      <c r="A758" s="123" t="s">
        <v>30</v>
      </c>
      <c r="B758" s="123"/>
      <c r="C758" s="123"/>
      <c r="D758" s="123"/>
      <c r="E758" s="123"/>
      <c r="F758" s="123"/>
      <c r="G758" s="124">
        <v>0</v>
      </c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  <c r="R758" s="124"/>
      <c r="S758" s="124"/>
      <c r="T758" s="124"/>
      <c r="U758" s="124"/>
      <c r="V758" s="124"/>
      <c r="W758" s="124"/>
      <c r="X758" s="124"/>
      <c r="Y758" s="124"/>
      <c r="Z758" s="31" t="s">
        <v>31</v>
      </c>
      <c r="AA758" s="31"/>
      <c r="AB758" s="31"/>
      <c r="AC758" s="31"/>
      <c r="AD758" s="31"/>
      <c r="AE758" s="80">
        <v>0</v>
      </c>
      <c r="AF758" s="80"/>
      <c r="AG758" s="80"/>
      <c r="AH758" s="80"/>
      <c r="AI758" s="80"/>
    </row>
    <row r="759" spans="1:34" ht="15" customHeight="1">
      <c r="A759" s="60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0"/>
    </row>
    <row r="760" spans="1:35" ht="15" customHeight="1">
      <c r="A760" s="84" t="s">
        <v>24</v>
      </c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6"/>
      <c r="Y760" s="115" t="s">
        <v>25</v>
      </c>
      <c r="Z760" s="116"/>
      <c r="AA760" s="116"/>
      <c r="AB760" s="116"/>
      <c r="AC760" s="116"/>
      <c r="AD760" s="116"/>
      <c r="AE760" s="116"/>
      <c r="AF760" s="116"/>
      <c r="AG760" s="116"/>
      <c r="AH760" s="116"/>
      <c r="AI760" s="117"/>
    </row>
    <row r="761" spans="1:35" ht="15" customHeight="1">
      <c r="A761" s="81" t="s">
        <v>26</v>
      </c>
      <c r="B761" s="82"/>
      <c r="C761" s="82"/>
      <c r="D761" s="82"/>
      <c r="E761" s="82"/>
      <c r="F761" s="82"/>
      <c r="G761" s="82"/>
      <c r="H761" s="82"/>
      <c r="I761" s="82"/>
      <c r="J761" s="82"/>
      <c r="K761" s="83"/>
      <c r="L761" s="81" t="s">
        <v>27</v>
      </c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3"/>
      <c r="Y761" s="102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4"/>
    </row>
    <row r="762" spans="1:35" ht="15" customHeight="1">
      <c r="A762" s="62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2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4"/>
      <c r="Y762" s="105"/>
      <c r="Z762" s="106"/>
      <c r="AA762" s="106"/>
      <c r="AB762" s="106"/>
      <c r="AC762" s="106"/>
      <c r="AD762" s="106"/>
      <c r="AE762" s="106"/>
      <c r="AF762" s="106"/>
      <c r="AG762" s="106"/>
      <c r="AH762" s="106"/>
      <c r="AI762" s="107"/>
    </row>
    <row r="763" spans="1:35" ht="15" customHeight="1">
      <c r="A763" s="63"/>
      <c r="B763" s="15"/>
      <c r="C763" s="94" t="s">
        <v>32</v>
      </c>
      <c r="D763" s="95"/>
      <c r="E763" s="95"/>
      <c r="F763" s="96"/>
      <c r="G763" s="15"/>
      <c r="H763" s="94" t="s">
        <v>33</v>
      </c>
      <c r="I763" s="95"/>
      <c r="J763" s="95"/>
      <c r="K763" s="96"/>
      <c r="L763" s="97">
        <v>0</v>
      </c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9"/>
      <c r="Y763" s="108" t="s">
        <v>34</v>
      </c>
      <c r="Z763" s="109"/>
      <c r="AA763" s="109"/>
      <c r="AB763" s="109"/>
      <c r="AC763" s="109"/>
      <c r="AD763" s="109"/>
      <c r="AE763" s="109"/>
      <c r="AF763" s="109"/>
      <c r="AG763" s="109"/>
      <c r="AH763" s="109"/>
      <c r="AI763" s="110"/>
    </row>
    <row r="764" spans="1:35" ht="15" customHeight="1">
      <c r="A764" s="64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64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65"/>
      <c r="Y764" s="111"/>
      <c r="Z764" s="112"/>
      <c r="AA764" s="112"/>
      <c r="AB764" s="112"/>
      <c r="AC764" s="112"/>
      <c r="AD764" s="112"/>
      <c r="AE764" s="112"/>
      <c r="AF764" s="112"/>
      <c r="AG764" s="112"/>
      <c r="AH764" s="112"/>
      <c r="AI764" s="113"/>
    </row>
    <row r="765" spans="1:35" ht="1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66"/>
    </row>
    <row r="766" spans="1:35" ht="15" customHeight="1">
      <c r="A766" s="77">
        <f>A755+1</f>
        <v>56</v>
      </c>
      <c r="B766" s="78"/>
      <c r="C766" s="77" t="s">
        <v>23</v>
      </c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8"/>
      <c r="U766" s="87" t="s">
        <v>28</v>
      </c>
      <c r="V766" s="88"/>
      <c r="W766" s="88"/>
      <c r="X766" s="88"/>
      <c r="Y766" s="88"/>
      <c r="Z766" s="88"/>
      <c r="AA766" s="88"/>
      <c r="AB766" s="89"/>
      <c r="AC766" s="91"/>
      <c r="AD766" s="92"/>
      <c r="AE766" s="92"/>
      <c r="AF766" s="92"/>
      <c r="AG766" s="92"/>
      <c r="AH766" s="92"/>
      <c r="AI766" s="93"/>
    </row>
    <row r="767" spans="1:34" ht="15" customHeight="1">
      <c r="A767" s="60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0"/>
    </row>
    <row r="768" spans="1:35" ht="15" customHeight="1">
      <c r="A768" s="76" t="s">
        <v>29</v>
      </c>
      <c r="B768" s="76"/>
      <c r="C768" s="76"/>
      <c r="D768" s="76"/>
      <c r="E768" s="76"/>
      <c r="F768" s="76"/>
      <c r="G768" s="76"/>
      <c r="H768" s="76"/>
      <c r="I768" s="76"/>
      <c r="J768" s="125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6"/>
      <c r="AE768" s="126"/>
      <c r="AF768" s="126"/>
      <c r="AG768" s="126"/>
      <c r="AH768" s="126"/>
      <c r="AI768" s="126"/>
    </row>
    <row r="769" spans="1:35" ht="15" customHeight="1">
      <c r="A769" s="123" t="s">
        <v>30</v>
      </c>
      <c r="B769" s="123"/>
      <c r="C769" s="123"/>
      <c r="D769" s="123"/>
      <c r="E769" s="123"/>
      <c r="F769" s="123"/>
      <c r="G769" s="124">
        <v>0</v>
      </c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  <c r="R769" s="124"/>
      <c r="S769" s="124"/>
      <c r="T769" s="124"/>
      <c r="U769" s="124"/>
      <c r="V769" s="124"/>
      <c r="W769" s="124"/>
      <c r="X769" s="124"/>
      <c r="Y769" s="124"/>
      <c r="Z769" s="31" t="s">
        <v>31</v>
      </c>
      <c r="AA769" s="31"/>
      <c r="AB769" s="31"/>
      <c r="AC769" s="31"/>
      <c r="AD769" s="31"/>
      <c r="AE769" s="80">
        <v>0</v>
      </c>
      <c r="AF769" s="80"/>
      <c r="AG769" s="80"/>
      <c r="AH769" s="80"/>
      <c r="AI769" s="80"/>
    </row>
    <row r="770" spans="1:34" ht="15" customHeight="1">
      <c r="A770" s="60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0"/>
    </row>
    <row r="771" spans="1:35" ht="15" customHeight="1">
      <c r="A771" s="84" t="s">
        <v>24</v>
      </c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6"/>
      <c r="Y771" s="115" t="s">
        <v>25</v>
      </c>
      <c r="Z771" s="116"/>
      <c r="AA771" s="116"/>
      <c r="AB771" s="116"/>
      <c r="AC771" s="116"/>
      <c r="AD771" s="116"/>
      <c r="AE771" s="116"/>
      <c r="AF771" s="116"/>
      <c r="AG771" s="116"/>
      <c r="AH771" s="116"/>
      <c r="AI771" s="117"/>
    </row>
    <row r="772" spans="1:35" ht="15" customHeight="1">
      <c r="A772" s="81" t="s">
        <v>26</v>
      </c>
      <c r="B772" s="82"/>
      <c r="C772" s="82"/>
      <c r="D772" s="82"/>
      <c r="E772" s="82"/>
      <c r="F772" s="82"/>
      <c r="G772" s="82"/>
      <c r="H772" s="82"/>
      <c r="I772" s="82"/>
      <c r="J772" s="82"/>
      <c r="K772" s="83"/>
      <c r="L772" s="81" t="s">
        <v>27</v>
      </c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3"/>
      <c r="Y772" s="102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4"/>
    </row>
    <row r="773" spans="1:35" ht="15" customHeight="1">
      <c r="A773" s="62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2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4"/>
      <c r="Y773" s="105"/>
      <c r="Z773" s="106"/>
      <c r="AA773" s="106"/>
      <c r="AB773" s="106"/>
      <c r="AC773" s="106"/>
      <c r="AD773" s="106"/>
      <c r="AE773" s="106"/>
      <c r="AF773" s="106"/>
      <c r="AG773" s="106"/>
      <c r="AH773" s="106"/>
      <c r="AI773" s="107"/>
    </row>
    <row r="774" spans="1:35" ht="15" customHeight="1">
      <c r="A774" s="63"/>
      <c r="B774" s="15"/>
      <c r="C774" s="94" t="s">
        <v>32</v>
      </c>
      <c r="D774" s="95"/>
      <c r="E774" s="95"/>
      <c r="F774" s="96"/>
      <c r="G774" s="15"/>
      <c r="H774" s="94" t="s">
        <v>33</v>
      </c>
      <c r="I774" s="95"/>
      <c r="J774" s="95"/>
      <c r="K774" s="96"/>
      <c r="L774" s="97">
        <v>0</v>
      </c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9"/>
      <c r="Y774" s="108" t="s">
        <v>34</v>
      </c>
      <c r="Z774" s="109"/>
      <c r="AA774" s="109"/>
      <c r="AB774" s="109"/>
      <c r="AC774" s="109"/>
      <c r="AD774" s="109"/>
      <c r="AE774" s="109"/>
      <c r="AF774" s="109"/>
      <c r="AG774" s="109"/>
      <c r="AH774" s="109"/>
      <c r="AI774" s="110"/>
    </row>
    <row r="775" spans="1:35" ht="15" customHeight="1">
      <c r="A775" s="64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64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65"/>
      <c r="Y775" s="111"/>
      <c r="Z775" s="112"/>
      <c r="AA775" s="112"/>
      <c r="AB775" s="112"/>
      <c r="AC775" s="112"/>
      <c r="AD775" s="112"/>
      <c r="AE775" s="112"/>
      <c r="AF775" s="112"/>
      <c r="AG775" s="112"/>
      <c r="AH775" s="112"/>
      <c r="AI775" s="113"/>
    </row>
    <row r="776" spans="1:9" ht="15" customHeight="1">
      <c r="A776" s="23"/>
      <c r="B776" s="23"/>
      <c r="C776" s="23"/>
      <c r="D776" s="23"/>
      <c r="E776" s="23"/>
      <c r="F776" s="23"/>
      <c r="G776" s="23"/>
      <c r="H776" s="23"/>
      <c r="I776" s="23"/>
    </row>
    <row r="777" spans="1:35" ht="59.25" customHeight="1">
      <c r="A777" s="75" t="s">
        <v>59</v>
      </c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</row>
    <row r="778" spans="2:34" ht="15" customHeight="1"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</row>
    <row r="779" spans="1:35" ht="15" customHeight="1">
      <c r="A779" s="77">
        <f>A766+1</f>
        <v>57</v>
      </c>
      <c r="B779" s="78"/>
      <c r="C779" s="77" t="s">
        <v>23</v>
      </c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8"/>
      <c r="U779" s="87" t="s">
        <v>28</v>
      </c>
      <c r="V779" s="88"/>
      <c r="W779" s="88"/>
      <c r="X779" s="88"/>
      <c r="Y779" s="88"/>
      <c r="Z779" s="88"/>
      <c r="AA779" s="88"/>
      <c r="AB779" s="89"/>
      <c r="AC779" s="91"/>
      <c r="AD779" s="92"/>
      <c r="AE779" s="92"/>
      <c r="AF779" s="92"/>
      <c r="AG779" s="92"/>
      <c r="AH779" s="92"/>
      <c r="AI779" s="93"/>
    </row>
    <row r="780" spans="1:34" ht="15" customHeight="1">
      <c r="A780" s="60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0"/>
    </row>
    <row r="781" spans="1:35" ht="15" customHeight="1">
      <c r="A781" s="76" t="s">
        <v>29</v>
      </c>
      <c r="B781" s="76"/>
      <c r="C781" s="76"/>
      <c r="D781" s="76"/>
      <c r="E781" s="76"/>
      <c r="F781" s="76"/>
      <c r="G781" s="76"/>
      <c r="H781" s="76"/>
      <c r="I781" s="76"/>
      <c r="J781" s="125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  <c r="AD781" s="126"/>
      <c r="AE781" s="126"/>
      <c r="AF781" s="126"/>
      <c r="AG781" s="126"/>
      <c r="AH781" s="126"/>
      <c r="AI781" s="126"/>
    </row>
    <row r="782" spans="1:35" ht="15" customHeight="1">
      <c r="A782" s="123" t="s">
        <v>30</v>
      </c>
      <c r="B782" s="123"/>
      <c r="C782" s="123"/>
      <c r="D782" s="123"/>
      <c r="E782" s="123"/>
      <c r="F782" s="123"/>
      <c r="G782" s="124">
        <v>0</v>
      </c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  <c r="S782" s="124"/>
      <c r="T782" s="124"/>
      <c r="U782" s="124"/>
      <c r="V782" s="124"/>
      <c r="W782" s="124"/>
      <c r="X782" s="124"/>
      <c r="Y782" s="124"/>
      <c r="Z782" s="31" t="s">
        <v>31</v>
      </c>
      <c r="AA782" s="31"/>
      <c r="AB782" s="31"/>
      <c r="AC782" s="31"/>
      <c r="AD782" s="31"/>
      <c r="AE782" s="80">
        <v>0</v>
      </c>
      <c r="AF782" s="80"/>
      <c r="AG782" s="80"/>
      <c r="AH782" s="80"/>
      <c r="AI782" s="80"/>
    </row>
    <row r="783" spans="1:34" ht="15" customHeight="1">
      <c r="A783" s="60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0"/>
    </row>
    <row r="784" spans="1:35" ht="15" customHeight="1">
      <c r="A784" s="84" t="s">
        <v>24</v>
      </c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6"/>
      <c r="Y784" s="115" t="s">
        <v>25</v>
      </c>
      <c r="Z784" s="116"/>
      <c r="AA784" s="116"/>
      <c r="AB784" s="116"/>
      <c r="AC784" s="116"/>
      <c r="AD784" s="116"/>
      <c r="AE784" s="116"/>
      <c r="AF784" s="116"/>
      <c r="AG784" s="116"/>
      <c r="AH784" s="116"/>
      <c r="AI784" s="117"/>
    </row>
    <row r="785" spans="1:35" ht="15" customHeight="1">
      <c r="A785" s="81" t="s">
        <v>26</v>
      </c>
      <c r="B785" s="82"/>
      <c r="C785" s="82"/>
      <c r="D785" s="82"/>
      <c r="E785" s="82"/>
      <c r="F785" s="82"/>
      <c r="G785" s="82"/>
      <c r="H785" s="82"/>
      <c r="I785" s="82"/>
      <c r="J785" s="82"/>
      <c r="K785" s="83"/>
      <c r="L785" s="81" t="s">
        <v>27</v>
      </c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3"/>
      <c r="Y785" s="102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4"/>
    </row>
    <row r="786" spans="1:35" ht="15" customHeight="1">
      <c r="A786" s="62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2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4"/>
      <c r="Y786" s="105"/>
      <c r="Z786" s="106"/>
      <c r="AA786" s="106"/>
      <c r="AB786" s="106"/>
      <c r="AC786" s="106"/>
      <c r="AD786" s="106"/>
      <c r="AE786" s="106"/>
      <c r="AF786" s="106"/>
      <c r="AG786" s="106"/>
      <c r="AH786" s="106"/>
      <c r="AI786" s="107"/>
    </row>
    <row r="787" spans="1:35" ht="15" customHeight="1">
      <c r="A787" s="63"/>
      <c r="B787" s="15"/>
      <c r="C787" s="94" t="s">
        <v>32</v>
      </c>
      <c r="D787" s="95"/>
      <c r="E787" s="95"/>
      <c r="F787" s="96"/>
      <c r="G787" s="15"/>
      <c r="H787" s="94" t="s">
        <v>33</v>
      </c>
      <c r="I787" s="95"/>
      <c r="J787" s="95"/>
      <c r="K787" s="96"/>
      <c r="L787" s="97">
        <v>0</v>
      </c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9"/>
      <c r="Y787" s="108" t="s">
        <v>34</v>
      </c>
      <c r="Z787" s="109"/>
      <c r="AA787" s="109"/>
      <c r="AB787" s="109"/>
      <c r="AC787" s="109"/>
      <c r="AD787" s="109"/>
      <c r="AE787" s="109"/>
      <c r="AF787" s="109"/>
      <c r="AG787" s="109"/>
      <c r="AH787" s="109"/>
      <c r="AI787" s="110"/>
    </row>
    <row r="788" spans="1:35" ht="15" customHeight="1">
      <c r="A788" s="64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64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65"/>
      <c r="Y788" s="111"/>
      <c r="Z788" s="112"/>
      <c r="AA788" s="112"/>
      <c r="AB788" s="112"/>
      <c r="AC788" s="112"/>
      <c r="AD788" s="112"/>
      <c r="AE788" s="112"/>
      <c r="AF788" s="112"/>
      <c r="AG788" s="112"/>
      <c r="AH788" s="112"/>
      <c r="AI788" s="113"/>
    </row>
    <row r="789" spans="1:34" ht="15" customHeight="1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  <c r="AA789" s="90"/>
      <c r="AB789" s="90"/>
      <c r="AC789" s="90"/>
      <c r="AD789" s="90"/>
      <c r="AE789" s="90"/>
      <c r="AF789" s="90"/>
      <c r="AG789" s="90"/>
      <c r="AH789" s="90"/>
    </row>
    <row r="790" spans="1:35" ht="15" customHeight="1">
      <c r="A790" s="77">
        <f>A779+1</f>
        <v>58</v>
      </c>
      <c r="B790" s="78"/>
      <c r="C790" s="77" t="s">
        <v>23</v>
      </c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8"/>
      <c r="U790" s="87" t="s">
        <v>28</v>
      </c>
      <c r="V790" s="88"/>
      <c r="W790" s="88"/>
      <c r="X790" s="88"/>
      <c r="Y790" s="88"/>
      <c r="Z790" s="88"/>
      <c r="AA790" s="88"/>
      <c r="AB790" s="89"/>
      <c r="AC790" s="91"/>
      <c r="AD790" s="92"/>
      <c r="AE790" s="92"/>
      <c r="AF790" s="92"/>
      <c r="AG790" s="92"/>
      <c r="AH790" s="92"/>
      <c r="AI790" s="93"/>
    </row>
    <row r="791" spans="1:34" ht="15" customHeight="1">
      <c r="A791" s="60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0"/>
    </row>
    <row r="792" spans="1:35" ht="15" customHeight="1">
      <c r="A792" s="76" t="s">
        <v>29</v>
      </c>
      <c r="B792" s="76"/>
      <c r="C792" s="76"/>
      <c r="D792" s="76"/>
      <c r="E792" s="76"/>
      <c r="F792" s="76"/>
      <c r="G792" s="76"/>
      <c r="H792" s="76"/>
      <c r="I792" s="76"/>
      <c r="J792" s="125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  <c r="AD792" s="126"/>
      <c r="AE792" s="126"/>
      <c r="AF792" s="126"/>
      <c r="AG792" s="126"/>
      <c r="AH792" s="126"/>
      <c r="AI792" s="126"/>
    </row>
    <row r="793" spans="1:35" ht="15" customHeight="1">
      <c r="A793" s="123" t="s">
        <v>30</v>
      </c>
      <c r="B793" s="123"/>
      <c r="C793" s="123"/>
      <c r="D793" s="123"/>
      <c r="E793" s="123"/>
      <c r="F793" s="123"/>
      <c r="G793" s="124">
        <v>0</v>
      </c>
      <c r="H793" s="124"/>
      <c r="I793" s="124"/>
      <c r="J793" s="124"/>
      <c r="K793" s="124"/>
      <c r="L793" s="124"/>
      <c r="M793" s="124"/>
      <c r="N793" s="124"/>
      <c r="O793" s="124"/>
      <c r="P793" s="124"/>
      <c r="Q793" s="124"/>
      <c r="R793" s="124"/>
      <c r="S793" s="124"/>
      <c r="T793" s="124"/>
      <c r="U793" s="124"/>
      <c r="V793" s="124"/>
      <c r="W793" s="124"/>
      <c r="X793" s="124"/>
      <c r="Y793" s="124"/>
      <c r="Z793" s="31" t="s">
        <v>31</v>
      </c>
      <c r="AA793" s="31"/>
      <c r="AB793" s="31"/>
      <c r="AC793" s="31"/>
      <c r="AD793" s="31"/>
      <c r="AE793" s="80">
        <v>0</v>
      </c>
      <c r="AF793" s="80"/>
      <c r="AG793" s="80"/>
      <c r="AH793" s="80"/>
      <c r="AI793" s="80"/>
    </row>
    <row r="794" spans="1:34" ht="15" customHeight="1">
      <c r="A794" s="60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0"/>
    </row>
    <row r="795" spans="1:35" ht="15" customHeight="1">
      <c r="A795" s="84" t="s">
        <v>24</v>
      </c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6"/>
      <c r="Y795" s="115" t="s">
        <v>25</v>
      </c>
      <c r="Z795" s="116"/>
      <c r="AA795" s="116"/>
      <c r="AB795" s="116"/>
      <c r="AC795" s="116"/>
      <c r="AD795" s="116"/>
      <c r="AE795" s="116"/>
      <c r="AF795" s="116"/>
      <c r="AG795" s="116"/>
      <c r="AH795" s="116"/>
      <c r="AI795" s="117"/>
    </row>
    <row r="796" spans="1:35" ht="15" customHeight="1">
      <c r="A796" s="81" t="s">
        <v>26</v>
      </c>
      <c r="B796" s="82"/>
      <c r="C796" s="82"/>
      <c r="D796" s="82"/>
      <c r="E796" s="82"/>
      <c r="F796" s="82"/>
      <c r="G796" s="82"/>
      <c r="H796" s="82"/>
      <c r="I796" s="82"/>
      <c r="J796" s="82"/>
      <c r="K796" s="83"/>
      <c r="L796" s="81" t="s">
        <v>27</v>
      </c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3"/>
      <c r="Y796" s="102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4"/>
    </row>
    <row r="797" spans="1:35" ht="15" customHeight="1">
      <c r="A797" s="62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2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4"/>
      <c r="Y797" s="105"/>
      <c r="Z797" s="106"/>
      <c r="AA797" s="106"/>
      <c r="AB797" s="106"/>
      <c r="AC797" s="106"/>
      <c r="AD797" s="106"/>
      <c r="AE797" s="106"/>
      <c r="AF797" s="106"/>
      <c r="AG797" s="106"/>
      <c r="AH797" s="106"/>
      <c r="AI797" s="107"/>
    </row>
    <row r="798" spans="1:35" ht="15" customHeight="1">
      <c r="A798" s="63"/>
      <c r="B798" s="15"/>
      <c r="C798" s="94" t="s">
        <v>32</v>
      </c>
      <c r="D798" s="95"/>
      <c r="E798" s="95"/>
      <c r="F798" s="96"/>
      <c r="G798" s="15"/>
      <c r="H798" s="94" t="s">
        <v>33</v>
      </c>
      <c r="I798" s="95"/>
      <c r="J798" s="95"/>
      <c r="K798" s="96"/>
      <c r="L798" s="97">
        <v>0</v>
      </c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9"/>
      <c r="Y798" s="108" t="s">
        <v>34</v>
      </c>
      <c r="Z798" s="109"/>
      <c r="AA798" s="109"/>
      <c r="AB798" s="109"/>
      <c r="AC798" s="109"/>
      <c r="AD798" s="109"/>
      <c r="AE798" s="109"/>
      <c r="AF798" s="109"/>
      <c r="AG798" s="109"/>
      <c r="AH798" s="109"/>
      <c r="AI798" s="110"/>
    </row>
    <row r="799" spans="1:35" ht="15" customHeight="1">
      <c r="A799" s="64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64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65"/>
      <c r="Y799" s="111"/>
      <c r="Z799" s="112"/>
      <c r="AA799" s="112"/>
      <c r="AB799" s="112"/>
      <c r="AC799" s="112"/>
      <c r="AD799" s="112"/>
      <c r="AE799" s="112"/>
      <c r="AF799" s="112"/>
      <c r="AG799" s="112"/>
      <c r="AH799" s="112"/>
      <c r="AI799" s="113"/>
    </row>
    <row r="800" spans="1:35" ht="1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66"/>
    </row>
    <row r="801" spans="1:35" ht="15" customHeight="1">
      <c r="A801" s="77">
        <f>A790+1</f>
        <v>59</v>
      </c>
      <c r="B801" s="78"/>
      <c r="C801" s="77" t="s">
        <v>23</v>
      </c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8"/>
      <c r="U801" s="87" t="s">
        <v>28</v>
      </c>
      <c r="V801" s="88"/>
      <c r="W801" s="88"/>
      <c r="X801" s="88"/>
      <c r="Y801" s="88"/>
      <c r="Z801" s="88"/>
      <c r="AA801" s="88"/>
      <c r="AB801" s="89"/>
      <c r="AC801" s="91"/>
      <c r="AD801" s="92"/>
      <c r="AE801" s="92"/>
      <c r="AF801" s="92"/>
      <c r="AG801" s="92"/>
      <c r="AH801" s="92"/>
      <c r="AI801" s="93"/>
    </row>
    <row r="802" spans="1:34" ht="15" customHeight="1">
      <c r="A802" s="60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0"/>
    </row>
    <row r="803" spans="1:35" ht="15" customHeight="1">
      <c r="A803" s="76" t="s">
        <v>29</v>
      </c>
      <c r="B803" s="76"/>
      <c r="C803" s="76"/>
      <c r="D803" s="76"/>
      <c r="E803" s="76"/>
      <c r="F803" s="76"/>
      <c r="G803" s="76"/>
      <c r="H803" s="76"/>
      <c r="I803" s="76"/>
      <c r="J803" s="125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  <c r="AC803" s="126"/>
      <c r="AD803" s="126"/>
      <c r="AE803" s="126"/>
      <c r="AF803" s="126"/>
      <c r="AG803" s="126"/>
      <c r="AH803" s="126"/>
      <c r="AI803" s="126"/>
    </row>
    <row r="804" spans="1:35" ht="15" customHeight="1">
      <c r="A804" s="123" t="s">
        <v>30</v>
      </c>
      <c r="B804" s="123"/>
      <c r="C804" s="123"/>
      <c r="D804" s="123"/>
      <c r="E804" s="123"/>
      <c r="F804" s="123"/>
      <c r="G804" s="124">
        <v>0</v>
      </c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  <c r="U804" s="124"/>
      <c r="V804" s="124"/>
      <c r="W804" s="124"/>
      <c r="X804" s="124"/>
      <c r="Y804" s="124"/>
      <c r="Z804" s="31" t="s">
        <v>31</v>
      </c>
      <c r="AA804" s="31"/>
      <c r="AB804" s="31"/>
      <c r="AC804" s="31"/>
      <c r="AD804" s="31"/>
      <c r="AE804" s="80">
        <v>0</v>
      </c>
      <c r="AF804" s="80"/>
      <c r="AG804" s="80"/>
      <c r="AH804" s="80"/>
      <c r="AI804" s="80"/>
    </row>
    <row r="805" spans="1:38" ht="15" customHeight="1">
      <c r="A805" s="60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0"/>
      <c r="AL805" s="55"/>
    </row>
    <row r="806" spans="1:35" ht="15" customHeight="1">
      <c r="A806" s="84" t="s">
        <v>24</v>
      </c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6"/>
      <c r="Y806" s="115" t="s">
        <v>25</v>
      </c>
      <c r="Z806" s="116"/>
      <c r="AA806" s="116"/>
      <c r="AB806" s="116"/>
      <c r="AC806" s="116"/>
      <c r="AD806" s="116"/>
      <c r="AE806" s="116"/>
      <c r="AF806" s="116"/>
      <c r="AG806" s="116"/>
      <c r="AH806" s="116"/>
      <c r="AI806" s="117"/>
    </row>
    <row r="807" spans="1:35" ht="15" customHeight="1">
      <c r="A807" s="81" t="s">
        <v>26</v>
      </c>
      <c r="B807" s="82"/>
      <c r="C807" s="82"/>
      <c r="D807" s="82"/>
      <c r="E807" s="82"/>
      <c r="F807" s="82"/>
      <c r="G807" s="82"/>
      <c r="H807" s="82"/>
      <c r="I807" s="82"/>
      <c r="J807" s="82"/>
      <c r="K807" s="83"/>
      <c r="L807" s="81" t="s">
        <v>27</v>
      </c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3"/>
      <c r="Y807" s="102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4"/>
    </row>
    <row r="808" spans="1:35" ht="15" customHeight="1">
      <c r="A808" s="62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2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4"/>
      <c r="Y808" s="105"/>
      <c r="Z808" s="106"/>
      <c r="AA808" s="106"/>
      <c r="AB808" s="106"/>
      <c r="AC808" s="106"/>
      <c r="AD808" s="106"/>
      <c r="AE808" s="106"/>
      <c r="AF808" s="106"/>
      <c r="AG808" s="106"/>
      <c r="AH808" s="106"/>
      <c r="AI808" s="107"/>
    </row>
    <row r="809" spans="1:35" ht="15" customHeight="1">
      <c r="A809" s="63"/>
      <c r="B809" s="15"/>
      <c r="C809" s="94" t="s">
        <v>32</v>
      </c>
      <c r="D809" s="95"/>
      <c r="E809" s="95"/>
      <c r="F809" s="96"/>
      <c r="G809" s="15"/>
      <c r="H809" s="94" t="s">
        <v>33</v>
      </c>
      <c r="I809" s="95"/>
      <c r="J809" s="95"/>
      <c r="K809" s="96"/>
      <c r="L809" s="97">
        <v>0</v>
      </c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9"/>
      <c r="Y809" s="108" t="s">
        <v>34</v>
      </c>
      <c r="Z809" s="109"/>
      <c r="AA809" s="109"/>
      <c r="AB809" s="109"/>
      <c r="AC809" s="109"/>
      <c r="AD809" s="109"/>
      <c r="AE809" s="109"/>
      <c r="AF809" s="109"/>
      <c r="AG809" s="109"/>
      <c r="AH809" s="109"/>
      <c r="AI809" s="110"/>
    </row>
    <row r="810" spans="1:35" ht="15" customHeight="1">
      <c r="A810" s="64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64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65"/>
      <c r="Y810" s="111"/>
      <c r="Z810" s="112"/>
      <c r="AA810" s="112"/>
      <c r="AB810" s="112"/>
      <c r="AC810" s="112"/>
      <c r="AD810" s="112"/>
      <c r="AE810" s="112"/>
      <c r="AF810" s="112"/>
      <c r="AG810" s="112"/>
      <c r="AH810" s="112"/>
      <c r="AI810" s="113"/>
    </row>
    <row r="811" spans="1:35" ht="1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66"/>
    </row>
    <row r="812" spans="1:35" ht="15" customHeight="1">
      <c r="A812" s="77">
        <f>A801+1</f>
        <v>60</v>
      </c>
      <c r="B812" s="78"/>
      <c r="C812" s="77" t="s">
        <v>23</v>
      </c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8"/>
      <c r="U812" s="87" t="s">
        <v>28</v>
      </c>
      <c r="V812" s="88"/>
      <c r="W812" s="88"/>
      <c r="X812" s="88"/>
      <c r="Y812" s="88"/>
      <c r="Z812" s="88"/>
      <c r="AA812" s="88"/>
      <c r="AB812" s="89"/>
      <c r="AC812" s="91"/>
      <c r="AD812" s="92"/>
      <c r="AE812" s="92"/>
      <c r="AF812" s="92"/>
      <c r="AG812" s="92"/>
      <c r="AH812" s="92"/>
      <c r="AI812" s="93"/>
    </row>
    <row r="813" spans="1:34" ht="15" customHeight="1">
      <c r="A813" s="60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0"/>
    </row>
    <row r="814" spans="1:35" ht="15" customHeight="1">
      <c r="A814" s="76" t="s">
        <v>29</v>
      </c>
      <c r="B814" s="76"/>
      <c r="C814" s="76"/>
      <c r="D814" s="76"/>
      <c r="E814" s="76"/>
      <c r="F814" s="76"/>
      <c r="G814" s="76"/>
      <c r="H814" s="76"/>
      <c r="I814" s="76"/>
      <c r="J814" s="125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  <c r="AD814" s="126"/>
      <c r="AE814" s="126"/>
      <c r="AF814" s="126"/>
      <c r="AG814" s="126"/>
      <c r="AH814" s="126"/>
      <c r="AI814" s="126"/>
    </row>
    <row r="815" spans="1:35" ht="15" customHeight="1">
      <c r="A815" s="123" t="s">
        <v>30</v>
      </c>
      <c r="B815" s="123"/>
      <c r="C815" s="123"/>
      <c r="D815" s="123"/>
      <c r="E815" s="123"/>
      <c r="F815" s="123"/>
      <c r="G815" s="124">
        <v>0</v>
      </c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  <c r="S815" s="124"/>
      <c r="T815" s="124"/>
      <c r="U815" s="124"/>
      <c r="V815" s="124"/>
      <c r="W815" s="124"/>
      <c r="X815" s="124"/>
      <c r="Y815" s="124"/>
      <c r="Z815" s="31" t="s">
        <v>31</v>
      </c>
      <c r="AA815" s="31"/>
      <c r="AB815" s="31"/>
      <c r="AC815" s="31"/>
      <c r="AD815" s="31"/>
      <c r="AE815" s="80">
        <v>0</v>
      </c>
      <c r="AF815" s="80"/>
      <c r="AG815" s="80"/>
      <c r="AH815" s="80"/>
      <c r="AI815" s="80"/>
    </row>
    <row r="816" spans="1:34" ht="15" customHeight="1">
      <c r="A816" s="60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0"/>
    </row>
    <row r="817" spans="1:35" ht="15" customHeight="1">
      <c r="A817" s="84" t="s">
        <v>24</v>
      </c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6"/>
      <c r="Y817" s="115" t="s">
        <v>25</v>
      </c>
      <c r="Z817" s="116"/>
      <c r="AA817" s="116"/>
      <c r="AB817" s="116"/>
      <c r="AC817" s="116"/>
      <c r="AD817" s="116"/>
      <c r="AE817" s="116"/>
      <c r="AF817" s="116"/>
      <c r="AG817" s="116"/>
      <c r="AH817" s="116"/>
      <c r="AI817" s="117"/>
    </row>
    <row r="818" spans="1:35" ht="15" customHeight="1">
      <c r="A818" s="81" t="s">
        <v>26</v>
      </c>
      <c r="B818" s="82"/>
      <c r="C818" s="82"/>
      <c r="D818" s="82"/>
      <c r="E818" s="82"/>
      <c r="F818" s="82"/>
      <c r="G818" s="82"/>
      <c r="H818" s="82"/>
      <c r="I818" s="82"/>
      <c r="J818" s="82"/>
      <c r="K818" s="83"/>
      <c r="L818" s="81" t="s">
        <v>27</v>
      </c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3"/>
      <c r="Y818" s="102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4"/>
    </row>
    <row r="819" spans="1:35" ht="15" customHeight="1">
      <c r="A819" s="62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2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4"/>
      <c r="Y819" s="105"/>
      <c r="Z819" s="106"/>
      <c r="AA819" s="106"/>
      <c r="AB819" s="106"/>
      <c r="AC819" s="106"/>
      <c r="AD819" s="106"/>
      <c r="AE819" s="106"/>
      <c r="AF819" s="106"/>
      <c r="AG819" s="106"/>
      <c r="AH819" s="106"/>
      <c r="AI819" s="107"/>
    </row>
    <row r="820" spans="1:35" ht="15" customHeight="1">
      <c r="A820" s="63"/>
      <c r="B820" s="15"/>
      <c r="C820" s="94" t="s">
        <v>32</v>
      </c>
      <c r="D820" s="95"/>
      <c r="E820" s="95"/>
      <c r="F820" s="96"/>
      <c r="G820" s="15"/>
      <c r="H820" s="94" t="s">
        <v>33</v>
      </c>
      <c r="I820" s="95"/>
      <c r="J820" s="95"/>
      <c r="K820" s="96"/>
      <c r="L820" s="97">
        <v>0</v>
      </c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9"/>
      <c r="Y820" s="108" t="s">
        <v>34</v>
      </c>
      <c r="Z820" s="109"/>
      <c r="AA820" s="109"/>
      <c r="AB820" s="109"/>
      <c r="AC820" s="109"/>
      <c r="AD820" s="109"/>
      <c r="AE820" s="109"/>
      <c r="AF820" s="109"/>
      <c r="AG820" s="109"/>
      <c r="AH820" s="109"/>
      <c r="AI820" s="110"/>
    </row>
    <row r="821" spans="1:35" ht="15" customHeight="1">
      <c r="A821" s="64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64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65"/>
      <c r="Y821" s="111"/>
      <c r="Z821" s="112"/>
      <c r="AA821" s="112"/>
      <c r="AB821" s="112"/>
      <c r="AC821" s="112"/>
      <c r="AD821" s="112"/>
      <c r="AE821" s="112"/>
      <c r="AF821" s="112"/>
      <c r="AG821" s="112"/>
      <c r="AH821" s="112"/>
      <c r="AI821" s="113"/>
    </row>
    <row r="822" spans="2:9" ht="15" customHeight="1">
      <c r="B822" s="23"/>
      <c r="C822" s="23"/>
      <c r="D822" s="23"/>
      <c r="E822" s="23"/>
      <c r="F822" s="23"/>
      <c r="G822" s="23"/>
      <c r="H822" s="23"/>
      <c r="I822" s="23"/>
    </row>
    <row r="823" spans="1:35" ht="60" customHeight="1">
      <c r="A823" s="75" t="s">
        <v>59</v>
      </c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  <c r="AI823" s="75"/>
    </row>
    <row r="825" spans="2:35" ht="15">
      <c r="B825" s="121" t="s">
        <v>36</v>
      </c>
      <c r="C825" s="121"/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</row>
    <row r="826" ht="15.75">
      <c r="B826" s="21"/>
    </row>
    <row r="827" spans="1:35" ht="18" customHeight="1">
      <c r="A827" s="84" t="s">
        <v>23</v>
      </c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  <c r="AA827" s="85"/>
      <c r="AB827" s="86"/>
      <c r="AC827" s="84" t="s">
        <v>37</v>
      </c>
      <c r="AD827" s="85"/>
      <c r="AE827" s="85"/>
      <c r="AF827" s="85"/>
      <c r="AG827" s="85"/>
      <c r="AH827" s="85"/>
      <c r="AI827" s="86"/>
    </row>
    <row r="828" spans="1:35" ht="18" customHeight="1">
      <c r="A828" s="129" t="s">
        <v>38</v>
      </c>
      <c r="B828" s="130"/>
      <c r="C828" s="130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  <c r="AA828" s="130"/>
      <c r="AB828" s="131"/>
      <c r="AC828" s="168">
        <f>'PREENCHIMENTO - COORDENADOR'!CL9</f>
        <v>0</v>
      </c>
      <c r="AD828" s="169"/>
      <c r="AE828" s="169"/>
      <c r="AF828" s="169"/>
      <c r="AG828" s="169"/>
      <c r="AH828" s="169"/>
      <c r="AI828" s="170"/>
    </row>
    <row r="829" spans="1:35" ht="18" customHeight="1">
      <c r="A829" s="129" t="s">
        <v>39</v>
      </c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  <c r="AA829" s="130"/>
      <c r="AB829" s="131"/>
      <c r="AC829" s="168">
        <f>'PREENCHIMENTO - COORDENADOR'!CL10</f>
        <v>0</v>
      </c>
      <c r="AD829" s="169"/>
      <c r="AE829" s="169"/>
      <c r="AF829" s="169"/>
      <c r="AG829" s="169"/>
      <c r="AH829" s="169"/>
      <c r="AI829" s="170"/>
    </row>
    <row r="830" spans="1:35" ht="18" customHeight="1">
      <c r="A830" s="129" t="s">
        <v>40</v>
      </c>
      <c r="B830" s="130"/>
      <c r="C830" s="130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  <c r="AA830" s="130"/>
      <c r="AB830" s="131"/>
      <c r="AC830" s="168">
        <f>'PREENCHIMENTO - COORDENADOR'!CL11</f>
        <v>0</v>
      </c>
      <c r="AD830" s="169"/>
      <c r="AE830" s="169"/>
      <c r="AF830" s="169"/>
      <c r="AG830" s="169"/>
      <c r="AH830" s="169"/>
      <c r="AI830" s="170"/>
    </row>
    <row r="831" spans="1:35" ht="18" customHeight="1">
      <c r="A831" s="129" t="s">
        <v>68</v>
      </c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  <c r="AA831" s="130"/>
      <c r="AB831" s="131"/>
      <c r="AC831" s="168">
        <f>'PREENCHIMENTO - COORDENADOR'!CL12</f>
        <v>0</v>
      </c>
      <c r="AD831" s="169"/>
      <c r="AE831" s="169"/>
      <c r="AF831" s="169"/>
      <c r="AG831" s="169"/>
      <c r="AH831" s="169"/>
      <c r="AI831" s="170"/>
    </row>
    <row r="832" spans="1:35" ht="18" customHeight="1">
      <c r="A832" s="129" t="s">
        <v>69</v>
      </c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  <c r="AA832" s="130"/>
      <c r="AB832" s="131"/>
      <c r="AC832" s="168">
        <f>'PREENCHIMENTO - COORDENADOR'!CL13</f>
        <v>0</v>
      </c>
      <c r="AD832" s="169"/>
      <c r="AE832" s="169"/>
      <c r="AF832" s="169"/>
      <c r="AG832" s="169"/>
      <c r="AH832" s="169"/>
      <c r="AI832" s="170"/>
    </row>
    <row r="833" spans="1:35" ht="18" customHeight="1">
      <c r="A833" s="129" t="s">
        <v>70</v>
      </c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  <c r="AA833" s="130"/>
      <c r="AB833" s="131"/>
      <c r="AC833" s="168">
        <f>'PREENCHIMENTO - COORDENADOR'!CL14</f>
        <v>0</v>
      </c>
      <c r="AD833" s="169"/>
      <c r="AE833" s="169"/>
      <c r="AF833" s="169"/>
      <c r="AG833" s="169"/>
      <c r="AH833" s="169"/>
      <c r="AI833" s="170"/>
    </row>
    <row r="834" spans="1:35" ht="18" customHeight="1">
      <c r="A834" s="129" t="s">
        <v>44</v>
      </c>
      <c r="B834" s="130"/>
      <c r="C834" s="130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  <c r="AA834" s="130"/>
      <c r="AB834" s="131"/>
      <c r="AC834" s="168">
        <f>'PREENCHIMENTO - COORDENADOR'!CL15</f>
        <v>0</v>
      </c>
      <c r="AD834" s="169"/>
      <c r="AE834" s="169"/>
      <c r="AF834" s="169"/>
      <c r="AG834" s="169"/>
      <c r="AH834" s="169"/>
      <c r="AI834" s="170"/>
    </row>
    <row r="835" spans="1:35" ht="18" customHeight="1">
      <c r="A835" s="129" t="s">
        <v>71</v>
      </c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  <c r="AA835" s="130"/>
      <c r="AB835" s="131"/>
      <c r="AC835" s="168">
        <f>'PREENCHIMENTO - COORDENADOR'!CL16</f>
        <v>0</v>
      </c>
      <c r="AD835" s="169"/>
      <c r="AE835" s="169"/>
      <c r="AF835" s="169"/>
      <c r="AG835" s="169"/>
      <c r="AH835" s="169"/>
      <c r="AI835" s="170"/>
    </row>
    <row r="836" spans="1:35" ht="18" customHeight="1">
      <c r="A836" s="129" t="s">
        <v>72</v>
      </c>
      <c r="B836" s="130"/>
      <c r="C836" s="130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  <c r="AA836" s="130"/>
      <c r="AB836" s="131"/>
      <c r="AC836" s="168">
        <f>'PREENCHIMENTO - COORDENADOR'!CL17</f>
        <v>0</v>
      </c>
      <c r="AD836" s="169"/>
      <c r="AE836" s="169"/>
      <c r="AF836" s="169"/>
      <c r="AG836" s="169"/>
      <c r="AH836" s="169"/>
      <c r="AI836" s="170"/>
    </row>
    <row r="837" spans="1:35" ht="18" customHeight="1">
      <c r="A837" s="129" t="s">
        <v>74</v>
      </c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  <c r="AA837" s="130"/>
      <c r="AB837" s="131"/>
      <c r="AC837" s="168">
        <f>'PREENCHIMENTO - COORDENADOR'!CL18</f>
        <v>0</v>
      </c>
      <c r="AD837" s="169"/>
      <c r="AE837" s="169"/>
      <c r="AF837" s="169"/>
      <c r="AG837" s="169"/>
      <c r="AH837" s="169"/>
      <c r="AI837" s="170"/>
    </row>
    <row r="838" spans="1:35" ht="18" customHeight="1">
      <c r="A838" s="129" t="s">
        <v>73</v>
      </c>
      <c r="B838" s="130"/>
      <c r="C838" s="130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  <c r="AA838" s="130"/>
      <c r="AB838" s="131"/>
      <c r="AC838" s="168">
        <f>'PREENCHIMENTO - COORDENADOR'!CL19</f>
        <v>0</v>
      </c>
      <c r="AD838" s="169"/>
      <c r="AE838" s="169"/>
      <c r="AF838" s="169"/>
      <c r="AG838" s="169"/>
      <c r="AH838" s="169"/>
      <c r="AI838" s="170"/>
    </row>
    <row r="839" spans="1:35" ht="18" customHeight="1">
      <c r="A839" s="129" t="s">
        <v>75</v>
      </c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  <c r="AA839" s="130"/>
      <c r="AB839" s="131"/>
      <c r="AC839" s="168">
        <f>'PREENCHIMENTO - COORDENADOR'!CL20</f>
        <v>0</v>
      </c>
      <c r="AD839" s="169"/>
      <c r="AE839" s="169"/>
      <c r="AF839" s="169"/>
      <c r="AG839" s="169"/>
      <c r="AH839" s="169"/>
      <c r="AI839" s="170"/>
    </row>
    <row r="840" spans="1:35" ht="18" customHeight="1">
      <c r="A840" s="167" t="s">
        <v>49</v>
      </c>
      <c r="B840" s="130"/>
      <c r="C840" s="130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  <c r="AA840" s="130"/>
      <c r="AB840" s="131"/>
      <c r="AC840" s="168">
        <f>'PREENCHIMENTO - COORDENADOR'!CL21</f>
        <v>0</v>
      </c>
      <c r="AD840" s="169"/>
      <c r="AE840" s="169"/>
      <c r="AF840" s="169"/>
      <c r="AG840" s="169"/>
      <c r="AH840" s="169"/>
      <c r="AI840" s="170"/>
    </row>
    <row r="841" spans="1:35" ht="18" customHeight="1">
      <c r="A841" s="81" t="s">
        <v>50</v>
      </c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  <c r="AA841" s="82"/>
      <c r="AB841" s="83"/>
      <c r="AC841" s="159">
        <f>SUM(AC828:AH840)</f>
        <v>0</v>
      </c>
      <c r="AD841" s="160"/>
      <c r="AE841" s="160"/>
      <c r="AF841" s="160"/>
      <c r="AG841" s="160"/>
      <c r="AH841" s="160"/>
      <c r="AI841" s="161"/>
    </row>
    <row r="842" spans="2:34" ht="18" customHeight="1"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70"/>
      <c r="AD842" s="70"/>
      <c r="AE842" s="70"/>
      <c r="AF842" s="70"/>
      <c r="AG842" s="70"/>
      <c r="AH842" s="70"/>
    </row>
    <row r="843" spans="1:34" ht="18" customHeight="1">
      <c r="A843" s="71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3"/>
      <c r="AD843" s="73"/>
      <c r="AE843" s="73"/>
      <c r="AF843" s="73"/>
      <c r="AG843" s="73"/>
      <c r="AH843" s="73"/>
    </row>
    <row r="844" spans="1:34" ht="18" customHeight="1">
      <c r="A844" s="71"/>
      <c r="B844" s="74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  <c r="AH844" s="71"/>
    </row>
    <row r="845" spans="1:35" ht="18" customHeight="1">
      <c r="A845" s="71"/>
      <c r="B845" s="138" t="s">
        <v>51</v>
      </c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9"/>
      <c r="T845" s="164">
        <f>AC841</f>
        <v>0</v>
      </c>
      <c r="U845" s="165"/>
      <c r="V845" s="165"/>
      <c r="W845" s="165"/>
      <c r="X845" s="165"/>
      <c r="Y845" s="165"/>
      <c r="Z845" s="165"/>
      <c r="AA845" s="166"/>
      <c r="AB845" s="162" t="s">
        <v>60</v>
      </c>
      <c r="AC845" s="163"/>
      <c r="AD845" s="163"/>
      <c r="AE845" s="163"/>
      <c r="AF845" s="163"/>
      <c r="AG845" s="163"/>
      <c r="AH845" s="163"/>
      <c r="AI845" s="163"/>
    </row>
    <row r="846" spans="1:35" ht="18" customHeight="1">
      <c r="A846" s="71"/>
      <c r="B846" s="132" t="s">
        <v>61</v>
      </c>
      <c r="C846" s="132"/>
      <c r="D846" s="132"/>
      <c r="E846" s="132"/>
      <c r="F846" s="132"/>
      <c r="G846" s="132"/>
      <c r="H846" s="132"/>
      <c r="I846" s="132"/>
      <c r="J846" s="132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  <c r="Z846" s="132"/>
      <c r="AA846" s="132"/>
      <c r="AB846" s="132"/>
      <c r="AC846" s="132"/>
      <c r="AD846" s="132"/>
      <c r="AE846" s="132"/>
      <c r="AF846" s="132"/>
      <c r="AG846" s="132"/>
      <c r="AH846" s="132"/>
      <c r="AI846" s="132"/>
    </row>
    <row r="847" spans="1:34" ht="4.5" customHeight="1">
      <c r="A847" s="71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</row>
    <row r="848" spans="1:34" ht="18" customHeight="1">
      <c r="A848" s="71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142">
        <f>G109</f>
      </c>
      <c r="M848" s="143"/>
      <c r="N848" s="143"/>
      <c r="O848" s="143"/>
      <c r="P848" s="143"/>
      <c r="Q848" s="143"/>
      <c r="R848" s="143"/>
      <c r="S848" s="143"/>
      <c r="T848" s="143"/>
      <c r="U848" s="143"/>
      <c r="V848" s="143"/>
      <c r="W848" s="143"/>
      <c r="X848" s="143"/>
      <c r="Y848" s="143"/>
      <c r="Z848" s="143"/>
      <c r="AA848" s="144"/>
      <c r="AB848" s="29"/>
      <c r="AC848" s="29"/>
      <c r="AD848" s="29"/>
      <c r="AE848" s="29"/>
      <c r="AF848" s="29"/>
      <c r="AG848" s="29"/>
      <c r="AH848" s="29"/>
    </row>
    <row r="849" spans="1:34" ht="18" customHeight="1">
      <c r="A849" s="71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</row>
    <row r="850" spans="1:35" ht="18" customHeight="1">
      <c r="A850" s="71"/>
      <c r="B850" s="173" t="s">
        <v>57</v>
      </c>
      <c r="C850" s="174"/>
      <c r="D850" s="174"/>
      <c r="E850" s="174"/>
      <c r="F850" s="174"/>
      <c r="G850" s="174"/>
      <c r="H850" s="174"/>
      <c r="I850" s="174"/>
      <c r="J850" s="174"/>
      <c r="K850" s="174"/>
      <c r="L850" s="174"/>
      <c r="M850" s="174"/>
      <c r="N850" s="174"/>
      <c r="O850" s="174"/>
      <c r="P850" s="174"/>
      <c r="Q850" s="174"/>
      <c r="R850" s="174"/>
      <c r="S850" s="174"/>
      <c r="T850" s="174"/>
      <c r="U850" s="174"/>
      <c r="V850" s="174"/>
      <c r="W850" s="174"/>
      <c r="X850" s="174"/>
      <c r="Y850" s="174"/>
      <c r="Z850" s="174"/>
      <c r="AA850" s="174"/>
      <c r="AB850" s="174"/>
      <c r="AC850" s="174"/>
      <c r="AD850" s="174"/>
      <c r="AE850" s="174"/>
      <c r="AF850" s="174"/>
      <c r="AG850" s="174"/>
      <c r="AH850" s="174"/>
      <c r="AI850" s="175"/>
    </row>
    <row r="851" spans="2:34" ht="4.5" customHeight="1"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</row>
    <row r="852" spans="2:35" ht="18" customHeight="1">
      <c r="B852" s="171"/>
      <c r="C852" s="172"/>
      <c r="D852" s="172"/>
      <c r="E852" s="172"/>
      <c r="F852" s="172"/>
      <c r="G852" s="172"/>
      <c r="H852" s="172"/>
      <c r="I852" s="172"/>
      <c r="J852" s="172"/>
      <c r="K852" s="172"/>
      <c r="L852" s="172"/>
      <c r="M852" s="172"/>
      <c r="N852" s="172"/>
      <c r="O852" s="172"/>
      <c r="P852" s="172"/>
      <c r="Q852" s="172"/>
      <c r="R852" s="172"/>
      <c r="S852" s="172"/>
      <c r="T852" s="172"/>
      <c r="U852" s="172"/>
      <c r="V852" s="172"/>
      <c r="W852" s="172"/>
      <c r="X852" s="172"/>
      <c r="Y852" s="172"/>
      <c r="Z852" s="172"/>
      <c r="AA852" s="172"/>
      <c r="AB852" s="172"/>
      <c r="AC852" s="172"/>
      <c r="AD852" s="172"/>
      <c r="AE852" s="172"/>
      <c r="AF852" s="172"/>
      <c r="AG852" s="172"/>
      <c r="AH852" s="172"/>
      <c r="AI852" s="172"/>
    </row>
    <row r="853" spans="2:35" ht="18" customHeight="1">
      <c r="B853" s="172"/>
      <c r="C853" s="172"/>
      <c r="D853" s="172"/>
      <c r="E853" s="172"/>
      <c r="F853" s="172"/>
      <c r="G853" s="172"/>
      <c r="H853" s="172"/>
      <c r="I853" s="172"/>
      <c r="J853" s="172"/>
      <c r="K853" s="172"/>
      <c r="L853" s="172"/>
      <c r="M853" s="172"/>
      <c r="N853" s="172"/>
      <c r="O853" s="172"/>
      <c r="P853" s="172"/>
      <c r="Q853" s="172"/>
      <c r="R853" s="172"/>
      <c r="S853" s="172"/>
      <c r="T853" s="172"/>
      <c r="U853" s="172"/>
      <c r="V853" s="172"/>
      <c r="W853" s="172"/>
      <c r="X853" s="172"/>
      <c r="Y853" s="172"/>
      <c r="Z853" s="172"/>
      <c r="AA853" s="172"/>
      <c r="AB853" s="172"/>
      <c r="AC853" s="172"/>
      <c r="AD853" s="172"/>
      <c r="AE853" s="172"/>
      <c r="AF853" s="172"/>
      <c r="AG853" s="172"/>
      <c r="AH853" s="172"/>
      <c r="AI853" s="172"/>
    </row>
    <row r="854" spans="2:35" ht="18" customHeight="1">
      <c r="B854" s="172"/>
      <c r="C854" s="172"/>
      <c r="D854" s="172"/>
      <c r="E854" s="172"/>
      <c r="F854" s="172"/>
      <c r="G854" s="172"/>
      <c r="H854" s="172"/>
      <c r="I854" s="172"/>
      <c r="J854" s="172"/>
      <c r="K854" s="172"/>
      <c r="L854" s="172"/>
      <c r="M854" s="172"/>
      <c r="N854" s="172"/>
      <c r="O854" s="172"/>
      <c r="P854" s="172"/>
      <c r="Q854" s="172"/>
      <c r="R854" s="172"/>
      <c r="S854" s="172"/>
      <c r="T854" s="172"/>
      <c r="U854" s="172"/>
      <c r="V854" s="172"/>
      <c r="W854" s="172"/>
      <c r="X854" s="172"/>
      <c r="Y854" s="172"/>
      <c r="Z854" s="172"/>
      <c r="AA854" s="172"/>
      <c r="AB854" s="172"/>
      <c r="AC854" s="172"/>
      <c r="AD854" s="172"/>
      <c r="AE854" s="172"/>
      <c r="AF854" s="172"/>
      <c r="AG854" s="172"/>
      <c r="AH854" s="172"/>
      <c r="AI854" s="172"/>
    </row>
    <row r="855" spans="2:35" ht="18" customHeight="1">
      <c r="B855" s="172"/>
      <c r="C855" s="172"/>
      <c r="D855" s="172"/>
      <c r="E855" s="172"/>
      <c r="F855" s="172"/>
      <c r="G855" s="172"/>
      <c r="H855" s="172"/>
      <c r="I855" s="172"/>
      <c r="J855" s="172"/>
      <c r="K855" s="172"/>
      <c r="L855" s="172"/>
      <c r="M855" s="172"/>
      <c r="N855" s="172"/>
      <c r="O855" s="172"/>
      <c r="P855" s="172"/>
      <c r="Q855" s="172"/>
      <c r="R855" s="172"/>
      <c r="S855" s="172"/>
      <c r="T855" s="172"/>
      <c r="U855" s="172"/>
      <c r="V855" s="172"/>
      <c r="W855" s="172"/>
      <c r="X855" s="172"/>
      <c r="Y855" s="172"/>
      <c r="Z855" s="172"/>
      <c r="AA855" s="172"/>
      <c r="AB855" s="172"/>
      <c r="AC855" s="172"/>
      <c r="AD855" s="172"/>
      <c r="AE855" s="172"/>
      <c r="AF855" s="172"/>
      <c r="AG855" s="172"/>
      <c r="AH855" s="172"/>
      <c r="AI855" s="172"/>
    </row>
    <row r="856" spans="2:35" ht="30.75" customHeight="1">
      <c r="B856" s="172"/>
      <c r="C856" s="172"/>
      <c r="D856" s="172"/>
      <c r="E856" s="172"/>
      <c r="F856" s="172"/>
      <c r="G856" s="172"/>
      <c r="H856" s="172"/>
      <c r="I856" s="172"/>
      <c r="J856" s="172"/>
      <c r="K856" s="172"/>
      <c r="L856" s="172"/>
      <c r="M856" s="172"/>
      <c r="N856" s="172"/>
      <c r="O856" s="172"/>
      <c r="P856" s="172"/>
      <c r="Q856" s="172"/>
      <c r="R856" s="172"/>
      <c r="S856" s="172"/>
      <c r="T856" s="172"/>
      <c r="U856" s="172"/>
      <c r="V856" s="172"/>
      <c r="W856" s="172"/>
      <c r="X856" s="172"/>
      <c r="Y856" s="172"/>
      <c r="Z856" s="172"/>
      <c r="AA856" s="172"/>
      <c r="AB856" s="172"/>
      <c r="AC856" s="172"/>
      <c r="AD856" s="172"/>
      <c r="AE856" s="172"/>
      <c r="AF856" s="172"/>
      <c r="AG856" s="172"/>
      <c r="AH856" s="172"/>
      <c r="AI856" s="172"/>
    </row>
    <row r="857" spans="2:34" ht="18" customHeight="1"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</row>
    <row r="858" spans="2:34" ht="18" customHeight="1"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</row>
    <row r="859" spans="2:34" ht="18" customHeight="1">
      <c r="B859" s="17"/>
      <c r="C859" s="17"/>
      <c r="D859" s="17"/>
      <c r="E859" s="17"/>
      <c r="F859" s="145" t="s">
        <v>93</v>
      </c>
      <c r="G859" s="140"/>
      <c r="H859" s="140"/>
      <c r="I859" s="140"/>
      <c r="J859" s="140"/>
      <c r="K859" s="140"/>
      <c r="L859" s="141"/>
      <c r="M859" s="141"/>
      <c r="N859" s="140" t="s">
        <v>53</v>
      </c>
      <c r="O859" s="140"/>
      <c r="P859" s="141"/>
      <c r="Q859" s="141"/>
      <c r="R859" s="141"/>
      <c r="S859" s="141"/>
      <c r="T859" s="141"/>
      <c r="U859" s="141"/>
      <c r="V859" s="140" t="s">
        <v>53</v>
      </c>
      <c r="W859" s="140"/>
      <c r="X859" s="141"/>
      <c r="Y859" s="141"/>
      <c r="Z859" s="141"/>
      <c r="AA859" s="16" t="s">
        <v>21</v>
      </c>
      <c r="AB859" s="17"/>
      <c r="AC859" s="17"/>
      <c r="AD859" s="17"/>
      <c r="AE859" s="17"/>
      <c r="AF859" s="17"/>
      <c r="AG859" s="17"/>
      <c r="AH859" s="17"/>
    </row>
    <row r="860" spans="2:34" ht="18" customHeight="1">
      <c r="B860" s="17"/>
      <c r="C860" s="17"/>
      <c r="D860" s="17"/>
      <c r="E860" s="17"/>
      <c r="F860" s="19"/>
      <c r="G860" s="19"/>
      <c r="H860" s="19"/>
      <c r="I860" s="19"/>
      <c r="J860" s="19"/>
      <c r="K860" s="19"/>
      <c r="L860" s="18"/>
      <c r="M860" s="18"/>
      <c r="N860" s="19"/>
      <c r="O860" s="19"/>
      <c r="P860" s="18"/>
      <c r="Q860" s="18"/>
      <c r="R860" s="18"/>
      <c r="S860" s="18"/>
      <c r="T860" s="18"/>
      <c r="U860" s="18"/>
      <c r="V860" s="19"/>
      <c r="W860" s="19"/>
      <c r="X860" s="18"/>
      <c r="Y860" s="18"/>
      <c r="Z860" s="18"/>
      <c r="AA860" s="16"/>
      <c r="AB860" s="17"/>
      <c r="AC860" s="17"/>
      <c r="AD860" s="17"/>
      <c r="AE860" s="17"/>
      <c r="AF860" s="17"/>
      <c r="AG860" s="17"/>
      <c r="AH860" s="17"/>
    </row>
    <row r="861" spans="2:34" ht="18" customHeight="1">
      <c r="B861" s="17"/>
      <c r="C861" s="17"/>
      <c r="D861" s="17"/>
      <c r="E861" s="17"/>
      <c r="F861" s="19"/>
      <c r="G861" s="19"/>
      <c r="H861" s="19"/>
      <c r="I861" s="19"/>
      <c r="J861" s="19"/>
      <c r="K861" s="19"/>
      <c r="L861" s="18"/>
      <c r="M861" s="18"/>
      <c r="N861" s="19"/>
      <c r="O861" s="19"/>
      <c r="P861" s="18"/>
      <c r="Q861" s="18"/>
      <c r="R861" s="18"/>
      <c r="S861" s="18"/>
      <c r="T861" s="18"/>
      <c r="U861" s="18"/>
      <c r="V861" s="19"/>
      <c r="W861" s="19"/>
      <c r="X861" s="18"/>
      <c r="Y861" s="18"/>
      <c r="Z861" s="18"/>
      <c r="AA861" s="16"/>
      <c r="AB861" s="17"/>
      <c r="AC861" s="17"/>
      <c r="AD861" s="17"/>
      <c r="AE861" s="17"/>
      <c r="AF861" s="17"/>
      <c r="AG861" s="17"/>
      <c r="AH861" s="17"/>
    </row>
    <row r="862" ht="18" customHeight="1">
      <c r="B862" s="7"/>
    </row>
    <row r="863" spans="2:35" ht="18" customHeight="1">
      <c r="B863" s="148"/>
      <c r="C863" s="148"/>
      <c r="D863" s="148"/>
      <c r="E863" s="148"/>
      <c r="F863" s="148"/>
      <c r="G863" s="148"/>
      <c r="H863" s="148"/>
      <c r="I863" s="148"/>
      <c r="J863" s="148"/>
      <c r="K863" s="148"/>
      <c r="L863" s="148"/>
      <c r="N863" s="147"/>
      <c r="O863" s="147"/>
      <c r="P863" s="147"/>
      <c r="Q863" s="147"/>
      <c r="R863" s="147"/>
      <c r="S863" s="147"/>
      <c r="T863" s="147"/>
      <c r="U863" s="147"/>
      <c r="V863" s="147"/>
      <c r="W863" s="147"/>
      <c r="Y863" s="147"/>
      <c r="Z863" s="147"/>
      <c r="AA863" s="147"/>
      <c r="AB863" s="147"/>
      <c r="AC863" s="147"/>
      <c r="AD863" s="147"/>
      <c r="AE863" s="147"/>
      <c r="AF863" s="147"/>
      <c r="AG863" s="147"/>
      <c r="AH863" s="147"/>
      <c r="AI863" s="147"/>
    </row>
    <row r="864" spans="2:35" ht="18" customHeight="1">
      <c r="B864" s="137" t="s">
        <v>52</v>
      </c>
      <c r="C864" s="137"/>
      <c r="D864" s="137"/>
      <c r="E864" s="137"/>
      <c r="F864" s="137"/>
      <c r="G864" s="137"/>
      <c r="H864" s="137"/>
      <c r="I864" s="137"/>
      <c r="J864" s="137"/>
      <c r="K864" s="137"/>
      <c r="L864" s="137"/>
      <c r="N864" s="146" t="s">
        <v>54</v>
      </c>
      <c r="O864" s="146"/>
      <c r="P864" s="146"/>
      <c r="Q864" s="146"/>
      <c r="R864" s="146"/>
      <c r="S864" s="146"/>
      <c r="T864" s="146"/>
      <c r="U864" s="146"/>
      <c r="V864" s="146"/>
      <c r="W864" s="146"/>
      <c r="Y864" s="146" t="s">
        <v>95</v>
      </c>
      <c r="Z864" s="146"/>
      <c r="AA864" s="146"/>
      <c r="AB864" s="146"/>
      <c r="AC864" s="146"/>
      <c r="AD864" s="146"/>
      <c r="AE864" s="146"/>
      <c r="AF864" s="146"/>
      <c r="AG864" s="146"/>
      <c r="AH864" s="146"/>
      <c r="AI864" s="146"/>
    </row>
    <row r="865" spans="2:35" ht="18" customHeight="1">
      <c r="B865" s="149" t="s">
        <v>56</v>
      </c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N865" s="149" t="s">
        <v>56</v>
      </c>
      <c r="O865" s="149"/>
      <c r="P865" s="149"/>
      <c r="Q865" s="149"/>
      <c r="R865" s="149"/>
      <c r="S865" s="149"/>
      <c r="T865" s="149"/>
      <c r="U865" s="149"/>
      <c r="V865" s="149"/>
      <c r="W865" s="149"/>
      <c r="X865" s="7"/>
      <c r="Y865" s="149" t="s">
        <v>56</v>
      </c>
      <c r="Z865" s="149"/>
      <c r="AA865" s="149"/>
      <c r="AB865" s="149"/>
      <c r="AC865" s="149"/>
      <c r="AD865" s="149"/>
      <c r="AE865" s="149"/>
      <c r="AF865" s="149"/>
      <c r="AG865" s="149"/>
      <c r="AH865" s="149"/>
      <c r="AI865" s="149"/>
    </row>
  </sheetData>
  <sheetProtection/>
  <mergeCells count="1226">
    <mergeCell ref="AE242:AI242"/>
    <mergeCell ref="AE253:AI253"/>
    <mergeCell ref="AE264:AI264"/>
    <mergeCell ref="AE277:AI277"/>
    <mergeCell ref="AE288:AI288"/>
    <mergeCell ref="AE299:AI299"/>
    <mergeCell ref="AC296:AI296"/>
    <mergeCell ref="Y245:AI246"/>
    <mergeCell ref="Y266:AI266"/>
    <mergeCell ref="U261:AB261"/>
    <mergeCell ref="AE185:AI185"/>
    <mergeCell ref="AE196:AI196"/>
    <mergeCell ref="AE207:AI207"/>
    <mergeCell ref="AE218:AI218"/>
    <mergeCell ref="L807:X807"/>
    <mergeCell ref="AE793:AI793"/>
    <mergeCell ref="A789:AH789"/>
    <mergeCell ref="U790:AB790"/>
    <mergeCell ref="AC790:AI790"/>
    <mergeCell ref="AE598:AI598"/>
    <mergeCell ref="Y817:AI817"/>
    <mergeCell ref="A803:I803"/>
    <mergeCell ref="J803:AI803"/>
    <mergeCell ref="A804:F804"/>
    <mergeCell ref="G804:Y804"/>
    <mergeCell ref="A806:X806"/>
    <mergeCell ref="AE804:AI804"/>
    <mergeCell ref="Y806:AI806"/>
    <mergeCell ref="L809:X809"/>
    <mergeCell ref="AE815:AI815"/>
    <mergeCell ref="Y818:AI819"/>
    <mergeCell ref="G815:Y815"/>
    <mergeCell ref="Y807:AI808"/>
    <mergeCell ref="AC812:AI812"/>
    <mergeCell ref="A814:I814"/>
    <mergeCell ref="J814:AI814"/>
    <mergeCell ref="A815:F815"/>
    <mergeCell ref="C809:F809"/>
    <mergeCell ref="H809:K809"/>
    <mergeCell ref="A817:X817"/>
    <mergeCell ref="Y809:AI810"/>
    <mergeCell ref="A807:K807"/>
    <mergeCell ref="C820:F820"/>
    <mergeCell ref="H820:K820"/>
    <mergeCell ref="L820:X820"/>
    <mergeCell ref="Y820:AI821"/>
    <mergeCell ref="U812:AB812"/>
    <mergeCell ref="A818:K818"/>
    <mergeCell ref="C812:T812"/>
    <mergeCell ref="L818:X818"/>
    <mergeCell ref="C798:F798"/>
    <mergeCell ref="H798:K798"/>
    <mergeCell ref="L798:X798"/>
    <mergeCell ref="Y798:AI799"/>
    <mergeCell ref="U801:AB801"/>
    <mergeCell ref="AC801:AI801"/>
    <mergeCell ref="A801:B801"/>
    <mergeCell ref="C801:T801"/>
    <mergeCell ref="A812:B812"/>
    <mergeCell ref="A793:F793"/>
    <mergeCell ref="G793:Y793"/>
    <mergeCell ref="A795:X795"/>
    <mergeCell ref="Y795:AI795"/>
    <mergeCell ref="A796:K796"/>
    <mergeCell ref="L796:X796"/>
    <mergeCell ref="Y796:AI797"/>
    <mergeCell ref="A792:I792"/>
    <mergeCell ref="J792:AI792"/>
    <mergeCell ref="A790:B790"/>
    <mergeCell ref="C790:T790"/>
    <mergeCell ref="A784:X784"/>
    <mergeCell ref="Y784:AI784"/>
    <mergeCell ref="A785:K785"/>
    <mergeCell ref="L785:X785"/>
    <mergeCell ref="Y785:AI786"/>
    <mergeCell ref="C787:F787"/>
    <mergeCell ref="H787:K787"/>
    <mergeCell ref="L787:X787"/>
    <mergeCell ref="Y787:AI788"/>
    <mergeCell ref="U779:AB779"/>
    <mergeCell ref="AC779:AI779"/>
    <mergeCell ref="A781:I781"/>
    <mergeCell ref="J781:AI781"/>
    <mergeCell ref="A782:F782"/>
    <mergeCell ref="G782:Y782"/>
    <mergeCell ref="A779:B779"/>
    <mergeCell ref="C779:T779"/>
    <mergeCell ref="AE782:AI782"/>
    <mergeCell ref="A771:X771"/>
    <mergeCell ref="Y771:AI771"/>
    <mergeCell ref="A772:K772"/>
    <mergeCell ref="L772:X772"/>
    <mergeCell ref="Y772:AI773"/>
    <mergeCell ref="C774:F774"/>
    <mergeCell ref="H774:K774"/>
    <mergeCell ref="L774:X774"/>
    <mergeCell ref="Y774:AI775"/>
    <mergeCell ref="U766:AB766"/>
    <mergeCell ref="AC766:AI766"/>
    <mergeCell ref="A768:I768"/>
    <mergeCell ref="J768:AI768"/>
    <mergeCell ref="A769:F769"/>
    <mergeCell ref="G769:Y769"/>
    <mergeCell ref="A766:B766"/>
    <mergeCell ref="C766:T766"/>
    <mergeCell ref="AE769:AI769"/>
    <mergeCell ref="A760:X760"/>
    <mergeCell ref="Y760:AI760"/>
    <mergeCell ref="A761:K761"/>
    <mergeCell ref="L761:X761"/>
    <mergeCell ref="Y761:AI762"/>
    <mergeCell ref="C763:F763"/>
    <mergeCell ref="H763:K763"/>
    <mergeCell ref="L763:X763"/>
    <mergeCell ref="Y763:AI764"/>
    <mergeCell ref="A755:B755"/>
    <mergeCell ref="C755:T755"/>
    <mergeCell ref="A757:I757"/>
    <mergeCell ref="J757:AI757"/>
    <mergeCell ref="A758:F758"/>
    <mergeCell ref="G758:Y758"/>
    <mergeCell ref="AE758:AI758"/>
    <mergeCell ref="C752:F752"/>
    <mergeCell ref="H752:K752"/>
    <mergeCell ref="L752:X752"/>
    <mergeCell ref="Y752:AI753"/>
    <mergeCell ref="U755:AB755"/>
    <mergeCell ref="AC755:AI755"/>
    <mergeCell ref="A747:F747"/>
    <mergeCell ref="G747:Y747"/>
    <mergeCell ref="A749:X749"/>
    <mergeCell ref="Y749:AI749"/>
    <mergeCell ref="A750:K750"/>
    <mergeCell ref="L750:X750"/>
    <mergeCell ref="Y750:AI751"/>
    <mergeCell ref="AE747:AI747"/>
    <mergeCell ref="A743:AH743"/>
    <mergeCell ref="U744:AB744"/>
    <mergeCell ref="AC744:AI744"/>
    <mergeCell ref="A746:I746"/>
    <mergeCell ref="J746:AI746"/>
    <mergeCell ref="A744:B744"/>
    <mergeCell ref="C744:T744"/>
    <mergeCell ref="A738:X738"/>
    <mergeCell ref="Y738:AI738"/>
    <mergeCell ref="A739:K739"/>
    <mergeCell ref="L739:X739"/>
    <mergeCell ref="Y739:AI740"/>
    <mergeCell ref="C741:F741"/>
    <mergeCell ref="H741:K741"/>
    <mergeCell ref="L741:X741"/>
    <mergeCell ref="Y741:AI742"/>
    <mergeCell ref="U733:AB733"/>
    <mergeCell ref="AC733:AI733"/>
    <mergeCell ref="A735:I735"/>
    <mergeCell ref="J735:AI735"/>
    <mergeCell ref="A736:F736"/>
    <mergeCell ref="G736:Y736"/>
    <mergeCell ref="A733:B733"/>
    <mergeCell ref="C733:T733"/>
    <mergeCell ref="AE736:AI736"/>
    <mergeCell ref="A725:X725"/>
    <mergeCell ref="Y725:AI725"/>
    <mergeCell ref="A726:K726"/>
    <mergeCell ref="L726:X726"/>
    <mergeCell ref="Y726:AI727"/>
    <mergeCell ref="C728:F728"/>
    <mergeCell ref="H728:K728"/>
    <mergeCell ref="L728:X728"/>
    <mergeCell ref="Y728:AI729"/>
    <mergeCell ref="U720:AB720"/>
    <mergeCell ref="AC720:AI720"/>
    <mergeCell ref="A722:I722"/>
    <mergeCell ref="J722:AI722"/>
    <mergeCell ref="A723:F723"/>
    <mergeCell ref="G723:Y723"/>
    <mergeCell ref="A720:B720"/>
    <mergeCell ref="C720:T720"/>
    <mergeCell ref="AE723:AI723"/>
    <mergeCell ref="A714:X714"/>
    <mergeCell ref="Y714:AI714"/>
    <mergeCell ref="A715:K715"/>
    <mergeCell ref="L715:X715"/>
    <mergeCell ref="Y715:AI716"/>
    <mergeCell ref="C717:F717"/>
    <mergeCell ref="H717:K717"/>
    <mergeCell ref="L717:X717"/>
    <mergeCell ref="Y717:AI718"/>
    <mergeCell ref="A709:B709"/>
    <mergeCell ref="C709:T709"/>
    <mergeCell ref="A711:I711"/>
    <mergeCell ref="J711:AI711"/>
    <mergeCell ref="A712:F712"/>
    <mergeCell ref="G712:Y712"/>
    <mergeCell ref="AE712:AI712"/>
    <mergeCell ref="C706:F706"/>
    <mergeCell ref="H706:K706"/>
    <mergeCell ref="L706:X706"/>
    <mergeCell ref="Y706:AI707"/>
    <mergeCell ref="U709:AB709"/>
    <mergeCell ref="AC709:AI709"/>
    <mergeCell ref="A701:F701"/>
    <mergeCell ref="G701:Y701"/>
    <mergeCell ref="A703:X703"/>
    <mergeCell ref="Y703:AI703"/>
    <mergeCell ref="A704:K704"/>
    <mergeCell ref="L704:X704"/>
    <mergeCell ref="Y704:AI705"/>
    <mergeCell ref="AE701:AI701"/>
    <mergeCell ref="A697:AH697"/>
    <mergeCell ref="U698:AB698"/>
    <mergeCell ref="AC698:AI698"/>
    <mergeCell ref="A700:I700"/>
    <mergeCell ref="J700:AI700"/>
    <mergeCell ref="A698:B698"/>
    <mergeCell ref="C698:T698"/>
    <mergeCell ref="A692:X692"/>
    <mergeCell ref="Y692:AI692"/>
    <mergeCell ref="A693:K693"/>
    <mergeCell ref="L693:X693"/>
    <mergeCell ref="Y693:AI694"/>
    <mergeCell ref="C695:F695"/>
    <mergeCell ref="H695:K695"/>
    <mergeCell ref="L695:X695"/>
    <mergeCell ref="Y695:AI696"/>
    <mergeCell ref="U687:AB687"/>
    <mergeCell ref="AC687:AI687"/>
    <mergeCell ref="A689:I689"/>
    <mergeCell ref="J689:AI689"/>
    <mergeCell ref="A690:F690"/>
    <mergeCell ref="G690:Y690"/>
    <mergeCell ref="A687:B687"/>
    <mergeCell ref="C687:T687"/>
    <mergeCell ref="AE690:AI690"/>
    <mergeCell ref="A679:X679"/>
    <mergeCell ref="Y679:AI679"/>
    <mergeCell ref="A680:K680"/>
    <mergeCell ref="L680:X680"/>
    <mergeCell ref="Y680:AI681"/>
    <mergeCell ref="C682:F682"/>
    <mergeCell ref="H682:K682"/>
    <mergeCell ref="L682:X682"/>
    <mergeCell ref="Y682:AI683"/>
    <mergeCell ref="U674:AB674"/>
    <mergeCell ref="AC674:AI674"/>
    <mergeCell ref="A676:I676"/>
    <mergeCell ref="J676:AI676"/>
    <mergeCell ref="A677:F677"/>
    <mergeCell ref="G677:Y677"/>
    <mergeCell ref="A674:B674"/>
    <mergeCell ref="C674:T674"/>
    <mergeCell ref="AE677:AI677"/>
    <mergeCell ref="A668:X668"/>
    <mergeCell ref="Y668:AI668"/>
    <mergeCell ref="A669:K669"/>
    <mergeCell ref="L669:X669"/>
    <mergeCell ref="Y669:AI670"/>
    <mergeCell ref="C671:F671"/>
    <mergeCell ref="H671:K671"/>
    <mergeCell ref="L671:X671"/>
    <mergeCell ref="Y671:AI672"/>
    <mergeCell ref="A663:B663"/>
    <mergeCell ref="C663:T663"/>
    <mergeCell ref="A665:I665"/>
    <mergeCell ref="J665:AI665"/>
    <mergeCell ref="A666:F666"/>
    <mergeCell ref="G666:Y666"/>
    <mergeCell ref="AE666:AI666"/>
    <mergeCell ref="C660:F660"/>
    <mergeCell ref="H660:K660"/>
    <mergeCell ref="L660:X660"/>
    <mergeCell ref="Y660:AI661"/>
    <mergeCell ref="U663:AB663"/>
    <mergeCell ref="AC663:AI663"/>
    <mergeCell ref="A655:F655"/>
    <mergeCell ref="G655:Y655"/>
    <mergeCell ref="A657:X657"/>
    <mergeCell ref="Y657:AI657"/>
    <mergeCell ref="A658:K658"/>
    <mergeCell ref="L658:X658"/>
    <mergeCell ref="Y658:AI659"/>
    <mergeCell ref="AE655:AI655"/>
    <mergeCell ref="A651:AH651"/>
    <mergeCell ref="U652:AB652"/>
    <mergeCell ref="AC652:AI652"/>
    <mergeCell ref="A654:I654"/>
    <mergeCell ref="J654:AI654"/>
    <mergeCell ref="A652:B652"/>
    <mergeCell ref="C652:T652"/>
    <mergeCell ref="A646:X646"/>
    <mergeCell ref="Y646:AI646"/>
    <mergeCell ref="A647:K647"/>
    <mergeCell ref="L647:X647"/>
    <mergeCell ref="Y647:AI648"/>
    <mergeCell ref="C649:F649"/>
    <mergeCell ref="H649:K649"/>
    <mergeCell ref="L649:X649"/>
    <mergeCell ref="Y649:AI650"/>
    <mergeCell ref="U641:AB641"/>
    <mergeCell ref="AC641:AI641"/>
    <mergeCell ref="A643:I643"/>
    <mergeCell ref="J643:AI643"/>
    <mergeCell ref="A644:F644"/>
    <mergeCell ref="G644:Y644"/>
    <mergeCell ref="A641:B641"/>
    <mergeCell ref="C641:T641"/>
    <mergeCell ref="AE644:AI644"/>
    <mergeCell ref="A633:X633"/>
    <mergeCell ref="Y633:AI633"/>
    <mergeCell ref="A634:K634"/>
    <mergeCell ref="L634:X634"/>
    <mergeCell ref="Y634:AI635"/>
    <mergeCell ref="C636:F636"/>
    <mergeCell ref="H636:K636"/>
    <mergeCell ref="L636:X636"/>
    <mergeCell ref="Y636:AI637"/>
    <mergeCell ref="U628:AB628"/>
    <mergeCell ref="AC628:AI628"/>
    <mergeCell ref="A630:I630"/>
    <mergeCell ref="J630:AI630"/>
    <mergeCell ref="A631:F631"/>
    <mergeCell ref="G631:Y631"/>
    <mergeCell ref="A628:B628"/>
    <mergeCell ref="C628:T628"/>
    <mergeCell ref="AE631:AI631"/>
    <mergeCell ref="A622:X622"/>
    <mergeCell ref="Y622:AI622"/>
    <mergeCell ref="A623:K623"/>
    <mergeCell ref="L623:X623"/>
    <mergeCell ref="Y623:AI624"/>
    <mergeCell ref="C625:F625"/>
    <mergeCell ref="H625:K625"/>
    <mergeCell ref="L625:X625"/>
    <mergeCell ref="Y625:AI626"/>
    <mergeCell ref="A617:B617"/>
    <mergeCell ref="C617:T617"/>
    <mergeCell ref="A619:I619"/>
    <mergeCell ref="J619:AI619"/>
    <mergeCell ref="A620:F620"/>
    <mergeCell ref="G620:Y620"/>
    <mergeCell ref="AE620:AI620"/>
    <mergeCell ref="C614:F614"/>
    <mergeCell ref="H614:K614"/>
    <mergeCell ref="L614:X614"/>
    <mergeCell ref="Y614:AI615"/>
    <mergeCell ref="U617:AB617"/>
    <mergeCell ref="AC617:AI617"/>
    <mergeCell ref="A609:F609"/>
    <mergeCell ref="G609:Y609"/>
    <mergeCell ref="A611:X611"/>
    <mergeCell ref="Y611:AI611"/>
    <mergeCell ref="A612:K612"/>
    <mergeCell ref="L612:X612"/>
    <mergeCell ref="Y612:AI613"/>
    <mergeCell ref="AE609:AI609"/>
    <mergeCell ref="A605:AH605"/>
    <mergeCell ref="U606:AB606"/>
    <mergeCell ref="AC606:AI606"/>
    <mergeCell ref="A608:I608"/>
    <mergeCell ref="J608:AI608"/>
    <mergeCell ref="A606:B606"/>
    <mergeCell ref="C606:T606"/>
    <mergeCell ref="A600:X600"/>
    <mergeCell ref="Y600:AI600"/>
    <mergeCell ref="A601:K601"/>
    <mergeCell ref="L601:X601"/>
    <mergeCell ref="Y601:AI602"/>
    <mergeCell ref="C603:F603"/>
    <mergeCell ref="H603:K603"/>
    <mergeCell ref="L603:X603"/>
    <mergeCell ref="Y603:AI604"/>
    <mergeCell ref="U595:AB595"/>
    <mergeCell ref="AC595:AI595"/>
    <mergeCell ref="A597:I597"/>
    <mergeCell ref="J597:AI597"/>
    <mergeCell ref="A598:F598"/>
    <mergeCell ref="G598:Y598"/>
    <mergeCell ref="A595:B595"/>
    <mergeCell ref="C595:T595"/>
    <mergeCell ref="A587:X587"/>
    <mergeCell ref="Y587:AI587"/>
    <mergeCell ref="A588:K588"/>
    <mergeCell ref="L588:X588"/>
    <mergeCell ref="Y588:AI589"/>
    <mergeCell ref="C590:F590"/>
    <mergeCell ref="H590:K590"/>
    <mergeCell ref="L590:X590"/>
    <mergeCell ref="Y590:AI591"/>
    <mergeCell ref="U582:AB582"/>
    <mergeCell ref="AC582:AI582"/>
    <mergeCell ref="A584:I584"/>
    <mergeCell ref="J584:AI584"/>
    <mergeCell ref="A585:F585"/>
    <mergeCell ref="G585:Y585"/>
    <mergeCell ref="C582:T582"/>
    <mergeCell ref="AE585:AI585"/>
    <mergeCell ref="A582:B582"/>
    <mergeCell ref="A576:X576"/>
    <mergeCell ref="Y576:AI576"/>
    <mergeCell ref="A577:K577"/>
    <mergeCell ref="L577:X577"/>
    <mergeCell ref="Y577:AI578"/>
    <mergeCell ref="C579:F579"/>
    <mergeCell ref="H579:K579"/>
    <mergeCell ref="L579:X579"/>
    <mergeCell ref="Y579:AI580"/>
    <mergeCell ref="U571:AB571"/>
    <mergeCell ref="AC571:AI571"/>
    <mergeCell ref="A573:I573"/>
    <mergeCell ref="J573:AI573"/>
    <mergeCell ref="A574:F574"/>
    <mergeCell ref="G574:Y574"/>
    <mergeCell ref="C571:T571"/>
    <mergeCell ref="AE574:AI574"/>
    <mergeCell ref="A571:B571"/>
    <mergeCell ref="A565:X565"/>
    <mergeCell ref="Y565:AI565"/>
    <mergeCell ref="A566:K566"/>
    <mergeCell ref="L566:X566"/>
    <mergeCell ref="Y566:AI567"/>
    <mergeCell ref="C568:F568"/>
    <mergeCell ref="H568:K568"/>
    <mergeCell ref="L568:X568"/>
    <mergeCell ref="Y568:AI569"/>
    <mergeCell ref="A559:AH559"/>
    <mergeCell ref="U560:AB560"/>
    <mergeCell ref="AC560:AI560"/>
    <mergeCell ref="A562:I562"/>
    <mergeCell ref="J562:AI562"/>
    <mergeCell ref="A563:F563"/>
    <mergeCell ref="G563:Y563"/>
    <mergeCell ref="AE563:AI563"/>
    <mergeCell ref="A554:X554"/>
    <mergeCell ref="Y554:AI554"/>
    <mergeCell ref="A555:K555"/>
    <mergeCell ref="L555:X555"/>
    <mergeCell ref="Y555:AI556"/>
    <mergeCell ref="C557:F557"/>
    <mergeCell ref="H557:K557"/>
    <mergeCell ref="L557:X557"/>
    <mergeCell ref="Y557:AI558"/>
    <mergeCell ref="U549:AB549"/>
    <mergeCell ref="AC549:AI549"/>
    <mergeCell ref="A551:I551"/>
    <mergeCell ref="J551:AI551"/>
    <mergeCell ref="A552:F552"/>
    <mergeCell ref="G552:Y552"/>
    <mergeCell ref="AE552:AI552"/>
    <mergeCell ref="A549:B549"/>
    <mergeCell ref="C549:T549"/>
    <mergeCell ref="A542:X542"/>
    <mergeCell ref="Y542:AI542"/>
    <mergeCell ref="A543:K543"/>
    <mergeCell ref="L543:X543"/>
    <mergeCell ref="Y543:AI544"/>
    <mergeCell ref="C545:F545"/>
    <mergeCell ref="H545:K545"/>
    <mergeCell ref="L545:X545"/>
    <mergeCell ref="Y545:AI546"/>
    <mergeCell ref="U537:AB537"/>
    <mergeCell ref="AC537:AI537"/>
    <mergeCell ref="A539:I539"/>
    <mergeCell ref="J539:AI539"/>
    <mergeCell ref="A540:F540"/>
    <mergeCell ref="G540:Y540"/>
    <mergeCell ref="A537:B537"/>
    <mergeCell ref="C537:T537"/>
    <mergeCell ref="AE540:AI540"/>
    <mergeCell ref="A531:X531"/>
    <mergeCell ref="Y531:AI531"/>
    <mergeCell ref="A532:K532"/>
    <mergeCell ref="L532:X532"/>
    <mergeCell ref="Y532:AI533"/>
    <mergeCell ref="C534:F534"/>
    <mergeCell ref="H534:K534"/>
    <mergeCell ref="L534:X534"/>
    <mergeCell ref="Y534:AI535"/>
    <mergeCell ref="A526:B526"/>
    <mergeCell ref="C526:T526"/>
    <mergeCell ref="A528:I528"/>
    <mergeCell ref="J528:AI528"/>
    <mergeCell ref="A529:F529"/>
    <mergeCell ref="G529:Y529"/>
    <mergeCell ref="AE529:AI529"/>
    <mergeCell ref="C523:F523"/>
    <mergeCell ref="H523:K523"/>
    <mergeCell ref="L523:X523"/>
    <mergeCell ref="Y523:AI524"/>
    <mergeCell ref="U526:AB526"/>
    <mergeCell ref="AC526:AI526"/>
    <mergeCell ref="A518:F518"/>
    <mergeCell ref="G518:Y518"/>
    <mergeCell ref="A520:X520"/>
    <mergeCell ref="Y520:AI520"/>
    <mergeCell ref="A521:K521"/>
    <mergeCell ref="L521:X521"/>
    <mergeCell ref="Y521:AI522"/>
    <mergeCell ref="AE518:AI518"/>
    <mergeCell ref="A514:AH514"/>
    <mergeCell ref="U515:AB515"/>
    <mergeCell ref="AC515:AI515"/>
    <mergeCell ref="A517:I517"/>
    <mergeCell ref="J517:AI517"/>
    <mergeCell ref="A515:B515"/>
    <mergeCell ref="C515:T515"/>
    <mergeCell ref="A509:X509"/>
    <mergeCell ref="Y509:AI509"/>
    <mergeCell ref="A510:K510"/>
    <mergeCell ref="L510:X510"/>
    <mergeCell ref="Y510:AI511"/>
    <mergeCell ref="C512:F512"/>
    <mergeCell ref="H512:K512"/>
    <mergeCell ref="L512:X512"/>
    <mergeCell ref="Y512:AI513"/>
    <mergeCell ref="U504:AB504"/>
    <mergeCell ref="AC504:AI504"/>
    <mergeCell ref="A506:I506"/>
    <mergeCell ref="J506:AI506"/>
    <mergeCell ref="A507:F507"/>
    <mergeCell ref="G507:Y507"/>
    <mergeCell ref="A504:B504"/>
    <mergeCell ref="C504:T504"/>
    <mergeCell ref="AE507:AI507"/>
    <mergeCell ref="A496:X496"/>
    <mergeCell ref="Y496:AI496"/>
    <mergeCell ref="A497:K497"/>
    <mergeCell ref="L497:X497"/>
    <mergeCell ref="Y497:AI498"/>
    <mergeCell ref="C499:F499"/>
    <mergeCell ref="H499:K499"/>
    <mergeCell ref="L499:X499"/>
    <mergeCell ref="Y499:AI500"/>
    <mergeCell ref="U491:AB491"/>
    <mergeCell ref="AC491:AI491"/>
    <mergeCell ref="A493:I493"/>
    <mergeCell ref="J493:AI493"/>
    <mergeCell ref="A494:F494"/>
    <mergeCell ref="G494:Y494"/>
    <mergeCell ref="A491:B491"/>
    <mergeCell ref="C491:T491"/>
    <mergeCell ref="AE494:AI494"/>
    <mergeCell ref="A485:X485"/>
    <mergeCell ref="Y485:AI485"/>
    <mergeCell ref="A486:K486"/>
    <mergeCell ref="L486:X486"/>
    <mergeCell ref="Y486:AI487"/>
    <mergeCell ref="C488:F488"/>
    <mergeCell ref="H488:K488"/>
    <mergeCell ref="L488:X488"/>
    <mergeCell ref="Y488:AI489"/>
    <mergeCell ref="A480:B480"/>
    <mergeCell ref="C480:T480"/>
    <mergeCell ref="A482:I482"/>
    <mergeCell ref="J482:AI482"/>
    <mergeCell ref="A483:F483"/>
    <mergeCell ref="G483:Y483"/>
    <mergeCell ref="AE483:AI483"/>
    <mergeCell ref="C477:F477"/>
    <mergeCell ref="H477:K477"/>
    <mergeCell ref="L477:X477"/>
    <mergeCell ref="Y477:AI478"/>
    <mergeCell ref="U480:AB480"/>
    <mergeCell ref="AC480:AI480"/>
    <mergeCell ref="A472:F472"/>
    <mergeCell ref="G472:Y472"/>
    <mergeCell ref="A474:X474"/>
    <mergeCell ref="Y474:AI474"/>
    <mergeCell ref="A475:K475"/>
    <mergeCell ref="L475:X475"/>
    <mergeCell ref="Y475:AI476"/>
    <mergeCell ref="AE472:AI472"/>
    <mergeCell ref="A468:AH468"/>
    <mergeCell ref="U469:AB469"/>
    <mergeCell ref="AC469:AI469"/>
    <mergeCell ref="A471:I471"/>
    <mergeCell ref="J471:AI471"/>
    <mergeCell ref="A469:B469"/>
    <mergeCell ref="C469:T469"/>
    <mergeCell ref="A463:X463"/>
    <mergeCell ref="Y463:AI463"/>
    <mergeCell ref="A464:K464"/>
    <mergeCell ref="L464:X464"/>
    <mergeCell ref="Y464:AI465"/>
    <mergeCell ref="C466:F466"/>
    <mergeCell ref="H466:K466"/>
    <mergeCell ref="L466:X466"/>
    <mergeCell ref="Y466:AI467"/>
    <mergeCell ref="U458:AB458"/>
    <mergeCell ref="AC458:AI458"/>
    <mergeCell ref="A460:I460"/>
    <mergeCell ref="J460:AI460"/>
    <mergeCell ref="A461:F461"/>
    <mergeCell ref="G461:Y461"/>
    <mergeCell ref="A458:B458"/>
    <mergeCell ref="C458:T458"/>
    <mergeCell ref="AE461:AI461"/>
    <mergeCell ref="A450:X450"/>
    <mergeCell ref="Y450:AI450"/>
    <mergeCell ref="A451:K451"/>
    <mergeCell ref="L451:X451"/>
    <mergeCell ref="Y451:AI452"/>
    <mergeCell ref="C453:F453"/>
    <mergeCell ref="H453:K453"/>
    <mergeCell ref="L453:X453"/>
    <mergeCell ref="Y453:AI454"/>
    <mergeCell ref="A447:I447"/>
    <mergeCell ref="J447:AI447"/>
    <mergeCell ref="A448:F448"/>
    <mergeCell ref="G448:Y448"/>
    <mergeCell ref="A445:B445"/>
    <mergeCell ref="C445:T445"/>
    <mergeCell ref="AE448:AI448"/>
    <mergeCell ref="C442:F442"/>
    <mergeCell ref="H442:K442"/>
    <mergeCell ref="L442:X442"/>
    <mergeCell ref="Y442:AI443"/>
    <mergeCell ref="U445:AB445"/>
    <mergeCell ref="AC445:AI445"/>
    <mergeCell ref="A437:F437"/>
    <mergeCell ref="G437:Y437"/>
    <mergeCell ref="A439:X439"/>
    <mergeCell ref="Y439:AI439"/>
    <mergeCell ref="A440:K440"/>
    <mergeCell ref="L440:X440"/>
    <mergeCell ref="Y440:AI441"/>
    <mergeCell ref="AE437:AI437"/>
    <mergeCell ref="U434:AB434"/>
    <mergeCell ref="AC434:AI434"/>
    <mergeCell ref="A434:B434"/>
    <mergeCell ref="C434:T434"/>
    <mergeCell ref="A436:I436"/>
    <mergeCell ref="J436:AI436"/>
    <mergeCell ref="A428:X428"/>
    <mergeCell ref="Y428:AI428"/>
    <mergeCell ref="A429:K429"/>
    <mergeCell ref="L429:X429"/>
    <mergeCell ref="Y429:AI430"/>
    <mergeCell ref="C431:F431"/>
    <mergeCell ref="H431:K431"/>
    <mergeCell ref="L431:X431"/>
    <mergeCell ref="Y431:AI432"/>
    <mergeCell ref="A425:I425"/>
    <mergeCell ref="J425:AI425"/>
    <mergeCell ref="A423:B423"/>
    <mergeCell ref="C423:T423"/>
    <mergeCell ref="A426:F426"/>
    <mergeCell ref="G426:Y426"/>
    <mergeCell ref="AE426:AI426"/>
    <mergeCell ref="C420:F420"/>
    <mergeCell ref="H420:K420"/>
    <mergeCell ref="L420:X420"/>
    <mergeCell ref="Y420:AI421"/>
    <mergeCell ref="A422:AH422"/>
    <mergeCell ref="U423:AB423"/>
    <mergeCell ref="AC423:AI423"/>
    <mergeCell ref="A415:F415"/>
    <mergeCell ref="G415:Y415"/>
    <mergeCell ref="A417:X417"/>
    <mergeCell ref="Y417:AI417"/>
    <mergeCell ref="A418:K418"/>
    <mergeCell ref="L418:X418"/>
    <mergeCell ref="Y418:AI419"/>
    <mergeCell ref="AE415:AI415"/>
    <mergeCell ref="U412:AB412"/>
    <mergeCell ref="AC412:AI412"/>
    <mergeCell ref="C407:F407"/>
    <mergeCell ref="A412:B412"/>
    <mergeCell ref="C412:T412"/>
    <mergeCell ref="A414:I414"/>
    <mergeCell ref="J414:AI414"/>
    <mergeCell ref="A405:K405"/>
    <mergeCell ref="L405:X405"/>
    <mergeCell ref="Y405:AI406"/>
    <mergeCell ref="H407:K407"/>
    <mergeCell ref="L407:X407"/>
    <mergeCell ref="Y407:AI408"/>
    <mergeCell ref="A399:B399"/>
    <mergeCell ref="C399:T399"/>
    <mergeCell ref="A402:F402"/>
    <mergeCell ref="G402:Y402"/>
    <mergeCell ref="A404:X404"/>
    <mergeCell ref="Y404:AI404"/>
    <mergeCell ref="AE402:AI402"/>
    <mergeCell ref="H396:K396"/>
    <mergeCell ref="L396:X396"/>
    <mergeCell ref="Y396:AI397"/>
    <mergeCell ref="U399:AB399"/>
    <mergeCell ref="AC399:AI399"/>
    <mergeCell ref="C396:F396"/>
    <mergeCell ref="A391:F391"/>
    <mergeCell ref="G391:Y391"/>
    <mergeCell ref="A393:X393"/>
    <mergeCell ref="Y393:AI393"/>
    <mergeCell ref="A394:K394"/>
    <mergeCell ref="L394:X394"/>
    <mergeCell ref="Y394:AI395"/>
    <mergeCell ref="AE391:AI391"/>
    <mergeCell ref="A390:I390"/>
    <mergeCell ref="J390:AI390"/>
    <mergeCell ref="C385:F385"/>
    <mergeCell ref="H385:K385"/>
    <mergeCell ref="L385:X385"/>
    <mergeCell ref="A382:X382"/>
    <mergeCell ref="A312:X312"/>
    <mergeCell ref="Y312:AI312"/>
    <mergeCell ref="A313:K313"/>
    <mergeCell ref="AE380:AI380"/>
    <mergeCell ref="C374:F374"/>
    <mergeCell ref="U388:AB388"/>
    <mergeCell ref="AC388:AI388"/>
    <mergeCell ref="L374:X374"/>
    <mergeCell ref="Y374:AI375"/>
    <mergeCell ref="A376:AH376"/>
    <mergeCell ref="U377:AB377"/>
    <mergeCell ref="AC377:AI377"/>
    <mergeCell ref="AE323:AI323"/>
    <mergeCell ref="Y382:AI382"/>
    <mergeCell ref="H374:K374"/>
    <mergeCell ref="L190:X190"/>
    <mergeCell ref="Y190:AI191"/>
    <mergeCell ref="A195:I195"/>
    <mergeCell ref="J195:AI195"/>
    <mergeCell ref="Y201:AI202"/>
    <mergeCell ref="B825:AI825"/>
    <mergeCell ref="U182:AB182"/>
    <mergeCell ref="AC182:AI182"/>
    <mergeCell ref="A184:I184"/>
    <mergeCell ref="J184:AI184"/>
    <mergeCell ref="A185:F185"/>
    <mergeCell ref="G185:Y185"/>
    <mergeCell ref="A187:X187"/>
    <mergeCell ref="U193:AB193"/>
    <mergeCell ref="AC193:AI193"/>
    <mergeCell ref="Y187:AI187"/>
    <mergeCell ref="A188:K188"/>
    <mergeCell ref="L188:X188"/>
    <mergeCell ref="Y188:AI189"/>
    <mergeCell ref="C190:F190"/>
    <mergeCell ref="H190:K190"/>
    <mergeCell ref="U204:AB204"/>
    <mergeCell ref="AC204:AI204"/>
    <mergeCell ref="A196:F196"/>
    <mergeCell ref="G196:Y196"/>
    <mergeCell ref="A198:X198"/>
    <mergeCell ref="Y198:AI198"/>
    <mergeCell ref="A199:K199"/>
    <mergeCell ref="L199:X199"/>
    <mergeCell ref="Y199:AI200"/>
    <mergeCell ref="J206:AI206"/>
    <mergeCell ref="A207:F207"/>
    <mergeCell ref="G207:Y207"/>
    <mergeCell ref="A209:X209"/>
    <mergeCell ref="Y209:AI209"/>
    <mergeCell ref="C282:F282"/>
    <mergeCell ref="H282:K282"/>
    <mergeCell ref="L282:X282"/>
    <mergeCell ref="Y282:AI283"/>
    <mergeCell ref="A266:X266"/>
    <mergeCell ref="A685:AI685"/>
    <mergeCell ref="A731:AI731"/>
    <mergeCell ref="A284:AH284"/>
    <mergeCell ref="U285:AB285"/>
    <mergeCell ref="AC285:AI285"/>
    <mergeCell ref="Y291:AI292"/>
    <mergeCell ref="C293:F293"/>
    <mergeCell ref="H293:K293"/>
    <mergeCell ref="L293:X293"/>
    <mergeCell ref="Y293:AI294"/>
    <mergeCell ref="A777:AI777"/>
    <mergeCell ref="A823:AI823"/>
    <mergeCell ref="A318:AI318"/>
    <mergeCell ref="B852:AI856"/>
    <mergeCell ref="B850:AI850"/>
    <mergeCell ref="AC827:AI827"/>
    <mergeCell ref="AC828:AI828"/>
    <mergeCell ref="AC829:AI829"/>
    <mergeCell ref="AC839:AI839"/>
    <mergeCell ref="AC840:AI840"/>
    <mergeCell ref="A180:AI180"/>
    <mergeCell ref="A272:AI272"/>
    <mergeCell ref="A364:AI364"/>
    <mergeCell ref="A410:AI410"/>
    <mergeCell ref="A456:AI456"/>
    <mergeCell ref="A502:AI502"/>
    <mergeCell ref="U274:AB274"/>
    <mergeCell ref="AC274:AI274"/>
    <mergeCell ref="A276:I276"/>
    <mergeCell ref="A206:I206"/>
    <mergeCell ref="Y865:AI865"/>
    <mergeCell ref="AC830:AI830"/>
    <mergeCell ref="AC831:AI831"/>
    <mergeCell ref="AC832:AI832"/>
    <mergeCell ref="AC833:AI833"/>
    <mergeCell ref="AC834:AI834"/>
    <mergeCell ref="AC835:AI835"/>
    <mergeCell ref="AC836:AI836"/>
    <mergeCell ref="AC837:AI837"/>
    <mergeCell ref="AC838:AI838"/>
    <mergeCell ref="AC841:AI841"/>
    <mergeCell ref="AB845:AI845"/>
    <mergeCell ref="A841:AB841"/>
    <mergeCell ref="A837:AB837"/>
    <mergeCell ref="A838:AB838"/>
    <mergeCell ref="A839:AB839"/>
    <mergeCell ref="T845:AA845"/>
    <mergeCell ref="A840:AB840"/>
    <mergeCell ref="B846:AI846"/>
    <mergeCell ref="J276:AI276"/>
    <mergeCell ref="A277:F277"/>
    <mergeCell ref="G277:Y277"/>
    <mergeCell ref="A279:X279"/>
    <mergeCell ref="Y279:AI279"/>
    <mergeCell ref="A280:K280"/>
    <mergeCell ref="L280:X280"/>
    <mergeCell ref="Y280:AI281"/>
    <mergeCell ref="Y290:AI290"/>
    <mergeCell ref="A287:I287"/>
    <mergeCell ref="J287:AI287"/>
    <mergeCell ref="A288:F288"/>
    <mergeCell ref="G288:Y288"/>
    <mergeCell ref="A298:I298"/>
    <mergeCell ref="J298:AI298"/>
    <mergeCell ref="A299:F299"/>
    <mergeCell ref="G299:Y299"/>
    <mergeCell ref="A301:X301"/>
    <mergeCell ref="Y301:AI301"/>
    <mergeCell ref="A302:K302"/>
    <mergeCell ref="L302:X302"/>
    <mergeCell ref="Y302:AI303"/>
    <mergeCell ref="C304:F304"/>
    <mergeCell ref="H304:K304"/>
    <mergeCell ref="L304:X304"/>
    <mergeCell ref="Y304:AI305"/>
    <mergeCell ref="U307:AB307"/>
    <mergeCell ref="AC307:AI307"/>
    <mergeCell ref="A309:I309"/>
    <mergeCell ref="J309:AI309"/>
    <mergeCell ref="A310:F310"/>
    <mergeCell ref="G310:Y310"/>
    <mergeCell ref="A307:B307"/>
    <mergeCell ref="C307:T307"/>
    <mergeCell ref="AE310:AI310"/>
    <mergeCell ref="A267:K267"/>
    <mergeCell ref="L267:X267"/>
    <mergeCell ref="Y267:AI268"/>
    <mergeCell ref="C269:F269"/>
    <mergeCell ref="H269:K269"/>
    <mergeCell ref="L269:X269"/>
    <mergeCell ref="Y269:AI270"/>
    <mergeCell ref="AC261:AI261"/>
    <mergeCell ref="A263:I263"/>
    <mergeCell ref="J263:AI263"/>
    <mergeCell ref="A264:F264"/>
    <mergeCell ref="G264:Y264"/>
    <mergeCell ref="A261:B261"/>
    <mergeCell ref="C261:T261"/>
    <mergeCell ref="A255:X255"/>
    <mergeCell ref="Y255:AI255"/>
    <mergeCell ref="A256:K256"/>
    <mergeCell ref="L256:X256"/>
    <mergeCell ref="Y256:AI257"/>
    <mergeCell ref="C258:F258"/>
    <mergeCell ref="H258:K258"/>
    <mergeCell ref="L258:X258"/>
    <mergeCell ref="Y258:AI259"/>
    <mergeCell ref="A250:B250"/>
    <mergeCell ref="C250:T250"/>
    <mergeCell ref="A252:I252"/>
    <mergeCell ref="J252:AI252"/>
    <mergeCell ref="A253:F253"/>
    <mergeCell ref="G253:Y253"/>
    <mergeCell ref="C247:F247"/>
    <mergeCell ref="H247:K247"/>
    <mergeCell ref="L247:X247"/>
    <mergeCell ref="Y247:AI248"/>
    <mergeCell ref="U250:AB250"/>
    <mergeCell ref="AC250:AI250"/>
    <mergeCell ref="A241:I241"/>
    <mergeCell ref="J241:AI241"/>
    <mergeCell ref="C560:T560"/>
    <mergeCell ref="A242:F242"/>
    <mergeCell ref="G242:Y242"/>
    <mergeCell ref="A244:X244"/>
    <mergeCell ref="Y244:AI244"/>
    <mergeCell ref="A245:K245"/>
    <mergeCell ref="L245:X245"/>
    <mergeCell ref="AE334:AI334"/>
    <mergeCell ref="Y233:AI233"/>
    <mergeCell ref="A234:K234"/>
    <mergeCell ref="L234:X234"/>
    <mergeCell ref="Y234:AI235"/>
    <mergeCell ref="C236:F236"/>
    <mergeCell ref="H236:K236"/>
    <mergeCell ref="L236:X236"/>
    <mergeCell ref="Y236:AI237"/>
    <mergeCell ref="U228:AB228"/>
    <mergeCell ref="AC228:AI228"/>
    <mergeCell ref="A230:I230"/>
    <mergeCell ref="J230:AI230"/>
    <mergeCell ref="A231:F231"/>
    <mergeCell ref="G231:Y231"/>
    <mergeCell ref="AE231:AI231"/>
    <mergeCell ref="L313:X313"/>
    <mergeCell ref="Y313:AI314"/>
    <mergeCell ref="C315:F315"/>
    <mergeCell ref="H315:K315"/>
    <mergeCell ref="L315:X315"/>
    <mergeCell ref="Y315:AI316"/>
    <mergeCell ref="U320:AB320"/>
    <mergeCell ref="AC320:AI320"/>
    <mergeCell ref="A322:I322"/>
    <mergeCell ref="J322:AI322"/>
    <mergeCell ref="A323:F323"/>
    <mergeCell ref="G323:Y323"/>
    <mergeCell ref="A320:B320"/>
    <mergeCell ref="C320:T320"/>
    <mergeCell ref="A325:X325"/>
    <mergeCell ref="Y325:AI325"/>
    <mergeCell ref="A326:K326"/>
    <mergeCell ref="L326:X326"/>
    <mergeCell ref="Y326:AI327"/>
    <mergeCell ref="C328:F328"/>
    <mergeCell ref="H328:K328"/>
    <mergeCell ref="L328:X328"/>
    <mergeCell ref="Y328:AI329"/>
    <mergeCell ref="A330:AH330"/>
    <mergeCell ref="U331:AB331"/>
    <mergeCell ref="AC331:AI331"/>
    <mergeCell ref="A333:I333"/>
    <mergeCell ref="J333:AI333"/>
    <mergeCell ref="A331:B331"/>
    <mergeCell ref="C331:T331"/>
    <mergeCell ref="A334:F334"/>
    <mergeCell ref="G334:Y334"/>
    <mergeCell ref="A336:X336"/>
    <mergeCell ref="Y336:AI336"/>
    <mergeCell ref="A337:K337"/>
    <mergeCell ref="L337:X337"/>
    <mergeCell ref="Y337:AI338"/>
    <mergeCell ref="H339:K339"/>
    <mergeCell ref="L339:X339"/>
    <mergeCell ref="Y339:AI340"/>
    <mergeCell ref="U342:AB342"/>
    <mergeCell ref="AC342:AI342"/>
    <mergeCell ref="A344:I344"/>
    <mergeCell ref="J344:AI344"/>
    <mergeCell ref="A342:B342"/>
    <mergeCell ref="C342:T342"/>
    <mergeCell ref="C339:F339"/>
    <mergeCell ref="A345:F345"/>
    <mergeCell ref="G345:Y345"/>
    <mergeCell ref="A347:X347"/>
    <mergeCell ref="Y347:AI347"/>
    <mergeCell ref="AE345:AI345"/>
    <mergeCell ref="A348:K348"/>
    <mergeCell ref="L348:X348"/>
    <mergeCell ref="Y348:AI349"/>
    <mergeCell ref="C350:F350"/>
    <mergeCell ref="H350:K350"/>
    <mergeCell ref="L350:X350"/>
    <mergeCell ref="Y350:AI351"/>
    <mergeCell ref="U353:AB353"/>
    <mergeCell ref="AC353:AI353"/>
    <mergeCell ref="A355:I355"/>
    <mergeCell ref="J355:AI355"/>
    <mergeCell ref="A356:F356"/>
    <mergeCell ref="G356:Y356"/>
    <mergeCell ref="A353:B353"/>
    <mergeCell ref="C353:T353"/>
    <mergeCell ref="AE356:AI356"/>
    <mergeCell ref="A174:X174"/>
    <mergeCell ref="Y174:AI174"/>
    <mergeCell ref="A175:K175"/>
    <mergeCell ref="L175:X175"/>
    <mergeCell ref="Y175:AI176"/>
    <mergeCell ref="C177:F177"/>
    <mergeCell ref="H177:K177"/>
    <mergeCell ref="L177:X177"/>
    <mergeCell ref="Y177:AI178"/>
    <mergeCell ref="U169:AB169"/>
    <mergeCell ref="AC169:AI169"/>
    <mergeCell ref="A171:I171"/>
    <mergeCell ref="J171:AI171"/>
    <mergeCell ref="A172:F172"/>
    <mergeCell ref="G172:Y172"/>
    <mergeCell ref="A169:B169"/>
    <mergeCell ref="C169:T169"/>
    <mergeCell ref="AE172:AI172"/>
    <mergeCell ref="A164:K164"/>
    <mergeCell ref="L164:X164"/>
    <mergeCell ref="Y164:AI165"/>
    <mergeCell ref="C166:F166"/>
    <mergeCell ref="H166:K166"/>
    <mergeCell ref="L166:X166"/>
    <mergeCell ref="Y166:AI167"/>
    <mergeCell ref="A163:X163"/>
    <mergeCell ref="Y163:AI163"/>
    <mergeCell ref="B68:AI68"/>
    <mergeCell ref="AE139:AI139"/>
    <mergeCell ref="AE150:AI150"/>
    <mergeCell ref="A136:B136"/>
    <mergeCell ref="B103:E103"/>
    <mergeCell ref="AE161:AI161"/>
    <mergeCell ref="P110:T110"/>
    <mergeCell ref="AC158:AI158"/>
    <mergeCell ref="B53:AH53"/>
    <mergeCell ref="B56:AI56"/>
    <mergeCell ref="B57:AI57"/>
    <mergeCell ref="B58:AI58"/>
    <mergeCell ref="B59:AI59"/>
    <mergeCell ref="G161:Y161"/>
    <mergeCell ref="B61:AI61"/>
    <mergeCell ref="B62:AI62"/>
    <mergeCell ref="E91:AI91"/>
    <mergeCell ref="U158:AB158"/>
    <mergeCell ref="K1:N1"/>
    <mergeCell ref="K2:N2"/>
    <mergeCell ref="O1:AH1"/>
    <mergeCell ref="O2:AH2"/>
    <mergeCell ref="A87:AH87"/>
    <mergeCell ref="B4:AH4"/>
    <mergeCell ref="B51:AH51"/>
    <mergeCell ref="B5:J5"/>
    <mergeCell ref="B63:AI63"/>
    <mergeCell ref="B64:AI64"/>
    <mergeCell ref="B65:AI65"/>
    <mergeCell ref="B66:AI66"/>
    <mergeCell ref="AC136:AI136"/>
    <mergeCell ref="C136:T136"/>
    <mergeCell ref="B60:AI60"/>
    <mergeCell ref="U136:AB136"/>
    <mergeCell ref="I90:AI90"/>
    <mergeCell ref="V92:AI92"/>
    <mergeCell ref="B94:AI94"/>
    <mergeCell ref="D95:AI95"/>
    <mergeCell ref="J160:AI160"/>
    <mergeCell ref="A161:F161"/>
    <mergeCell ref="A827:AB827"/>
    <mergeCell ref="U366:AB366"/>
    <mergeCell ref="A368:I368"/>
    <mergeCell ref="J368:AI368"/>
    <mergeCell ref="A369:F369"/>
    <mergeCell ref="AC366:AI366"/>
    <mergeCell ref="L372:X372"/>
    <mergeCell ref="Y372:AI373"/>
    <mergeCell ref="A372:K372"/>
    <mergeCell ref="L359:X359"/>
    <mergeCell ref="Y359:AI360"/>
    <mergeCell ref="C361:F361"/>
    <mergeCell ref="H361:K361"/>
    <mergeCell ref="L361:X361"/>
    <mergeCell ref="A359:K359"/>
    <mergeCell ref="A226:AH226"/>
    <mergeCell ref="A146:AH146"/>
    <mergeCell ref="A358:X358"/>
    <mergeCell ref="Y358:AI358"/>
    <mergeCell ref="J138:AI138"/>
    <mergeCell ref="A160:I160"/>
    <mergeCell ref="Y210:AI211"/>
    <mergeCell ref="C212:F212"/>
    <mergeCell ref="H212:K212"/>
    <mergeCell ref="Y141:AI141"/>
    <mergeCell ref="D96:AI96"/>
    <mergeCell ref="B92:C92"/>
    <mergeCell ref="B91:D91"/>
    <mergeCell ref="R92:U92"/>
    <mergeCell ref="D92:Q92"/>
    <mergeCell ref="B96:C96"/>
    <mergeCell ref="B98:AI98"/>
    <mergeCell ref="H100:AI101"/>
    <mergeCell ref="F102:AI102"/>
    <mergeCell ref="F103:AI103"/>
    <mergeCell ref="V104:AI104"/>
    <mergeCell ref="Y361:AI362"/>
    <mergeCell ref="C144:F144"/>
    <mergeCell ref="L142:X142"/>
    <mergeCell ref="A142:K142"/>
    <mergeCell ref="H144:K144"/>
    <mergeCell ref="X859:Z859"/>
    <mergeCell ref="B863:L863"/>
    <mergeCell ref="Y863:AI863"/>
    <mergeCell ref="Y864:AI864"/>
    <mergeCell ref="B106:AI106"/>
    <mergeCell ref="B865:L865"/>
    <mergeCell ref="N865:W865"/>
    <mergeCell ref="A560:B560"/>
    <mergeCell ref="L144:X144"/>
    <mergeCell ref="G139:Y139"/>
    <mergeCell ref="B864:L864"/>
    <mergeCell ref="B845:S845"/>
    <mergeCell ref="N859:O859"/>
    <mergeCell ref="P859:U859"/>
    <mergeCell ref="L848:AA848"/>
    <mergeCell ref="F859:K859"/>
    <mergeCell ref="L859:M859"/>
    <mergeCell ref="N864:W864"/>
    <mergeCell ref="N863:W863"/>
    <mergeCell ref="V859:W859"/>
    <mergeCell ref="G108:AI108"/>
    <mergeCell ref="G109:AI109"/>
    <mergeCell ref="B114:AI114"/>
    <mergeCell ref="B115:AI115"/>
    <mergeCell ref="B116:AI116"/>
    <mergeCell ref="Y144:AI145"/>
    <mergeCell ref="B117:AI117"/>
    <mergeCell ref="B118:AI118"/>
    <mergeCell ref="B120:AI120"/>
    <mergeCell ref="B122:AI135"/>
    <mergeCell ref="A833:AB833"/>
    <mergeCell ref="A834:AB834"/>
    <mergeCell ref="A835:AB835"/>
    <mergeCell ref="A836:AB836"/>
    <mergeCell ref="A829:AB829"/>
    <mergeCell ref="A830:AB830"/>
    <mergeCell ref="A831:AB831"/>
    <mergeCell ref="A832:AB832"/>
    <mergeCell ref="A828:AB828"/>
    <mergeCell ref="J379:AI379"/>
    <mergeCell ref="A380:F380"/>
    <mergeCell ref="J401:AI401"/>
    <mergeCell ref="A401:I401"/>
    <mergeCell ref="G380:Y380"/>
    <mergeCell ref="A383:K383"/>
    <mergeCell ref="L383:X383"/>
    <mergeCell ref="Y383:AI384"/>
    <mergeCell ref="Y385:AI386"/>
    <mergeCell ref="L212:X212"/>
    <mergeCell ref="Y212:AI213"/>
    <mergeCell ref="A547:AI547"/>
    <mergeCell ref="G369:Y369"/>
    <mergeCell ref="A371:X371"/>
    <mergeCell ref="Y371:AI371"/>
    <mergeCell ref="U215:AB215"/>
    <mergeCell ref="AC215:AI215"/>
    <mergeCell ref="A217:I217"/>
    <mergeCell ref="J217:AI217"/>
    <mergeCell ref="A210:K210"/>
    <mergeCell ref="Y153:AI154"/>
    <mergeCell ref="C155:F155"/>
    <mergeCell ref="H155:K155"/>
    <mergeCell ref="L155:X155"/>
    <mergeCell ref="Y155:AI156"/>
    <mergeCell ref="C158:T158"/>
    <mergeCell ref="A153:K153"/>
    <mergeCell ref="L153:X153"/>
    <mergeCell ref="L210:X210"/>
    <mergeCell ref="U147:AB147"/>
    <mergeCell ref="AC147:AI147"/>
    <mergeCell ref="A149:I149"/>
    <mergeCell ref="J149:AI149"/>
    <mergeCell ref="A150:F150"/>
    <mergeCell ref="B109:F109"/>
    <mergeCell ref="G150:Y150"/>
    <mergeCell ref="U110:V110"/>
    <mergeCell ref="Y142:AI143"/>
    <mergeCell ref="A141:X141"/>
    <mergeCell ref="A218:F218"/>
    <mergeCell ref="G218:Y218"/>
    <mergeCell ref="B108:F108"/>
    <mergeCell ref="B100:G100"/>
    <mergeCell ref="B110:K110"/>
    <mergeCell ref="B112:AH112"/>
    <mergeCell ref="A152:X152"/>
    <mergeCell ref="Y152:AI152"/>
    <mergeCell ref="C147:T147"/>
    <mergeCell ref="A158:B158"/>
    <mergeCell ref="A220:X220"/>
    <mergeCell ref="Y220:AI220"/>
    <mergeCell ref="B102:E102"/>
    <mergeCell ref="B104:E104"/>
    <mergeCell ref="F104:S104"/>
    <mergeCell ref="T104:U104"/>
    <mergeCell ref="L110:N110"/>
    <mergeCell ref="A138:I138"/>
    <mergeCell ref="A139:F139"/>
    <mergeCell ref="A147:B147"/>
    <mergeCell ref="B67:AI67"/>
    <mergeCell ref="Y221:AI222"/>
    <mergeCell ref="Y223:AI224"/>
    <mergeCell ref="B90:H90"/>
    <mergeCell ref="B95:C95"/>
    <mergeCell ref="C223:F223"/>
    <mergeCell ref="H223:K223"/>
    <mergeCell ref="L223:X223"/>
    <mergeCell ref="A221:K221"/>
    <mergeCell ref="L221:X221"/>
    <mergeCell ref="A182:B182"/>
    <mergeCell ref="C182:T182"/>
    <mergeCell ref="A193:B193"/>
    <mergeCell ref="C193:T193"/>
    <mergeCell ref="A204:B204"/>
    <mergeCell ref="C204:T204"/>
    <mergeCell ref="C201:F201"/>
    <mergeCell ref="H201:K201"/>
    <mergeCell ref="L201:X201"/>
    <mergeCell ref="A192:AH192"/>
    <mergeCell ref="A215:B215"/>
    <mergeCell ref="C215:T215"/>
    <mergeCell ref="A228:B228"/>
    <mergeCell ref="C228:T228"/>
    <mergeCell ref="A239:B239"/>
    <mergeCell ref="C239:T239"/>
    <mergeCell ref="A233:X233"/>
    <mergeCell ref="A238:AH238"/>
    <mergeCell ref="U239:AB239"/>
    <mergeCell ref="AC239:AI239"/>
    <mergeCell ref="A274:B274"/>
    <mergeCell ref="C274:T274"/>
    <mergeCell ref="A285:B285"/>
    <mergeCell ref="C285:T285"/>
    <mergeCell ref="A296:B296"/>
    <mergeCell ref="C296:T296"/>
    <mergeCell ref="A291:K291"/>
    <mergeCell ref="L291:X291"/>
    <mergeCell ref="A290:X290"/>
    <mergeCell ref="U296:AB296"/>
    <mergeCell ref="A593:AI593"/>
    <mergeCell ref="A639:AI639"/>
    <mergeCell ref="A379:I379"/>
    <mergeCell ref="A366:B366"/>
    <mergeCell ref="C366:T366"/>
    <mergeCell ref="A377:B377"/>
    <mergeCell ref="C377:T377"/>
    <mergeCell ref="A388:B388"/>
    <mergeCell ref="C388:T388"/>
    <mergeCell ref="AE369:AI369"/>
  </mergeCells>
  <dataValidations count="3">
    <dataValidation type="time" operator="greaterThan" allowBlank="1" showInputMessage="1" showErrorMessage="1" errorTitle="Valor de hora incompativel" error="digite no formato 00:00:00 sem espaços.&#10;O valor deve ser maior que 0" sqref="AE139:AI139 AE150:AI150 AE161:AI161 AE172:AI172 AE185:AI185 AE196:AI196 AE207:AI207 AE218:AI218 AE231:AI231 AE242:AI242 AE253:AI253 AE264:AI264 AE277:AI277 AE288:AI288 AE299:AI299 AE310:AI310 AE323:AI323 AE334:AI334 AE345:AI345 AE356:AI356 AE369:AI369 AE380:AI380 AE391:AI391 AE402:AI402 AE415:AI415 AE426:AI426 AE437:AI437 AE448:AI448 AE461:AI461 AE472:AI472 AE483:AI483 AE494:AI494 AE507:AI507 AE518:AI518 AE529:AI529 AE540:AI540 AE552:AI552 AE563:AI563 AE574:AI574 AE585:AI585 AE598:AI598 AE609:AI609 AE620:AI620 AE631:AI631 AE644:AI644 AE655:AI655 AE666:AI666 AE677:AI677 AE690:AI690 AE701:AI701 AE712:AI712 AE723:AI723 AE736:AI736 AE747:AI747 AE758:AI758 AE769:AI769 AE782:AI782 AE793:AI793 AE804:AI804 AE815:AI815">
      <formula1>0</formula1>
    </dataValidation>
    <dataValidation type="time" operator="greaterThan" allowBlank="1" showInputMessage="1" showErrorMessage="1" errorTitle="Tipo de Dado incompatível" error="digite no formato 00:00:00 sem espaços.&#10;O valor deve ser maior que 0" sqref="L820:X820 L809:X809 L798:X798 L787:X787 L774:X774 L763:X763 L752:X752 L741:X741 L728:X728 L717:X717 L706:X706 L695:X695 L682:X682 L671:X671 L660:X660 L649:X649 L636:X636 L625:X625 L614:X614 L603:X603 L590:X590 L579:X579 L568:X568 L557:X557 L545:X545 L534:X534 L523:X523 L512:X512 L499:X499 L488:X488 L477:X477 L466:X466 L453:X453 L442:X442 L431:X431 L420:X420 L407:X407 L396:X396 L385:X385 L374:X374 L361:X361 L350:X350 L339:X339 L328:X328 L315:X315 L304:X304 L293:X293 L282:X282 L269:X269 L258:X258 L247:X247 L236:X236 L223:X223 L212:X212 L201:X201 L190:X190 L177:X177 L166:X166 L155:X155 L144:X144">
      <formula1>0</formula1>
    </dataValidation>
    <dataValidation type="date" operator="greaterThan" allowBlank="1" showInputMessage="1" showErrorMessage="1" promptTitle="DATA" prompt="prencha a data com o  formato: dd/mm/aaaa" errorTitle="DATA ERRADA" error="utilize o formato: dd/mm/aaaa&#10;a data de ser superior a 01/01/2002." sqref="AC147:AI147 AC136:AI136 AC158:AI158 AC169:AI169 AC239:AI239 AC193:AI193 AC204:AI204 AC215:AI215 AC228:AI228 AC182:AI182 AC250:AI250 AC261:AI261 AC274:AI274 AC285:AI285 AC296:AI296 AC307:AI307 AC320:AI320 AC331:AI331 AC342:AI342 AC353:AI353 AC366:AI366 AC377:AI377 AC388:AI388 AC399:AI399 AC412:AI412 AC423:AI423 AC434:AI434 AC445:AI445 AC458:AI458 AC469:AI469 AC480:AI480 AC491:AI491 AC504:AI504 AC515:AI515 AC526:AI526 AC537:AI537 AC549:AI549 AC560:AI560 AC571:AI571 AC582:AI582 AC595:AI595 AC606:AI606 AC617:AI617 AC628:AI628 AC641:AI641 AC652:AI652 AC663:AI663 AC674:AI674 AC687:AI687 AC698:AI698 AC709:AI709 AC720:AI720 AC733:AI733 AC744:AI744 AC755:AI755 AC766:AI766 AC779:AI779 AC790:AI790 AC801:AI801 AC812:AI812">
      <formula1>37257</formula1>
    </dataValidation>
  </dataValidations>
  <printOptions horizontalCentered="1" verticalCentered="1"/>
  <pageMargins left="0.5905511811023623" right="0.31496062992125984" top="0.5511811023622047" bottom="0.3937007874015748" header="0.31496062992125984" footer="0.31496062992125984"/>
  <pageSetup fitToHeight="0" fitToWidth="1" horizontalDpi="600" verticalDpi="600" orientation="portrait" paperSize="9" scale="98" r:id="rId3"/>
  <rowBreaks count="18" manualBreakCount="18">
    <brk id="52" max="255" man="1"/>
    <brk id="86" max="255" man="1"/>
    <brk id="135" max="255" man="1"/>
    <brk id="181" max="255" man="1"/>
    <brk id="227" max="255" man="1"/>
    <brk id="273" max="255" man="1"/>
    <brk id="319" max="255" man="1"/>
    <brk id="365" max="255" man="1"/>
    <brk id="411" max="255" man="1"/>
    <brk id="457" max="255" man="1"/>
    <brk id="503" max="255" man="1"/>
    <brk id="548" max="255" man="1"/>
    <brk id="594" max="255" man="1"/>
    <brk id="640" max="255" man="1"/>
    <brk id="686" max="255" man="1"/>
    <brk id="732" max="255" man="1"/>
    <brk id="778" max="255" man="1"/>
    <brk id="82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CR40"/>
  <sheetViews>
    <sheetView view="pageBreakPreview" zoomScaleSheetLayoutView="100" zoomScalePageLayoutView="0" workbookViewId="0" topLeftCell="A1">
      <selection activeCell="T38" sqref="T38"/>
    </sheetView>
  </sheetViews>
  <sheetFormatPr defaultColWidth="9.140625" defaultRowHeight="15"/>
  <cols>
    <col min="1" max="1" width="3.28125" style="0" customWidth="1"/>
    <col min="2" max="2" width="1.28515625" style="0" customWidth="1"/>
    <col min="3" max="13" width="2.7109375" style="0" customWidth="1"/>
    <col min="14" max="14" width="5.28125" style="0" customWidth="1"/>
    <col min="15" max="24" width="2.7109375" style="0" customWidth="1"/>
    <col min="25" max="25" width="4.28125" style="0" customWidth="1"/>
    <col min="26" max="26" width="2.7109375" style="0" hidden="1" customWidth="1"/>
    <col min="27" max="90" width="13.7109375" style="0" customWidth="1"/>
    <col min="91" max="96" width="6.7109375" style="38" customWidth="1"/>
    <col min="97" max="112" width="6.7109375" style="0" customWidth="1"/>
  </cols>
  <sheetData>
    <row r="1" spans="12:96" s="25" customFormat="1" ht="15.75">
      <c r="L1" s="182">
        <f>'REG. DA ATIVIDADE COMPLEMENTAR'!$K$1:$N$1</f>
        <v>0</v>
      </c>
      <c r="M1" s="182"/>
      <c r="N1" s="182"/>
      <c r="O1" s="183">
        <f>'REG. DA ATIVIDADE COMPLEMENTAR'!$O$1</f>
        <v>0</v>
      </c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CM1" s="41"/>
      <c r="CN1" s="41"/>
      <c r="CO1" s="41"/>
      <c r="CP1" s="41"/>
      <c r="CQ1" s="41"/>
      <c r="CR1" s="41"/>
    </row>
    <row r="2" spans="12:96" s="25" customFormat="1" ht="15.75">
      <c r="L2" s="42">
        <f>'REG. DA ATIVIDADE COMPLEMENTAR'!$K$2:$N$2</f>
        <v>0</v>
      </c>
      <c r="M2" s="42"/>
      <c r="N2" s="42"/>
      <c r="O2" s="183">
        <f>'REG. DA ATIVIDADE COMPLEMENTAR'!$O$2</f>
        <v>0</v>
      </c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CM2" s="41"/>
      <c r="CN2" s="41"/>
      <c r="CO2" s="41"/>
      <c r="CP2" s="41"/>
      <c r="CQ2" s="41"/>
      <c r="CR2" s="41"/>
    </row>
    <row r="3" spans="2:96" s="25" customFormat="1" ht="15">
      <c r="B3" s="182" t="s">
        <v>65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43"/>
      <c r="AG3" s="43"/>
      <c r="AH3" s="43"/>
      <c r="AI3" s="43"/>
      <c r="AJ3" s="43"/>
      <c r="AK3" s="43"/>
      <c r="AL3" s="43"/>
      <c r="AM3" s="43"/>
      <c r="AN3" s="43"/>
      <c r="CM3" s="41"/>
      <c r="CN3" s="41"/>
      <c r="CO3" s="41"/>
      <c r="CP3" s="41"/>
      <c r="CQ3" s="41"/>
      <c r="CR3" s="41"/>
    </row>
    <row r="4" spans="91:96" s="25" customFormat="1" ht="15">
      <c r="CM4" s="41"/>
      <c r="CN4" s="41"/>
      <c r="CO4" s="41"/>
      <c r="CP4" s="41"/>
      <c r="CQ4" s="41"/>
      <c r="CR4" s="41"/>
    </row>
    <row r="5" spans="2:96" s="25" customFormat="1" ht="15.75">
      <c r="B5" s="181" t="s">
        <v>36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44"/>
      <c r="CM5" s="41"/>
      <c r="CN5" s="41"/>
      <c r="CO5" s="41"/>
      <c r="CP5" s="41"/>
      <c r="CQ5" s="41"/>
      <c r="CR5" s="41"/>
    </row>
    <row r="6" spans="3:96" s="25" customFormat="1" ht="15.75">
      <c r="C6" s="45"/>
      <c r="CM6" s="41"/>
      <c r="CN6" s="41"/>
      <c r="CO6" s="41"/>
      <c r="CP6" s="41"/>
      <c r="CQ6" s="41"/>
      <c r="CR6" s="41"/>
    </row>
    <row r="7" spans="1:96" s="25" customFormat="1" ht="15" customHeight="1">
      <c r="A7" s="53" t="s">
        <v>66</v>
      </c>
      <c r="B7" s="184" t="s">
        <v>23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49">
        <v>1</v>
      </c>
      <c r="AB7" s="49">
        <v>2</v>
      </c>
      <c r="AC7" s="49">
        <v>3</v>
      </c>
      <c r="AD7" s="49">
        <v>4</v>
      </c>
      <c r="AE7" s="49">
        <v>5</v>
      </c>
      <c r="AF7" s="49">
        <v>6</v>
      </c>
      <c r="AG7" s="49">
        <v>7</v>
      </c>
      <c r="AH7" s="49">
        <v>8</v>
      </c>
      <c r="AI7" s="49">
        <v>9</v>
      </c>
      <c r="AJ7" s="49">
        <v>10</v>
      </c>
      <c r="AK7" s="49">
        <v>11</v>
      </c>
      <c r="AL7" s="49">
        <v>12</v>
      </c>
      <c r="AM7" s="49">
        <v>13</v>
      </c>
      <c r="AN7" s="49">
        <v>14</v>
      </c>
      <c r="AO7" s="49">
        <v>15</v>
      </c>
      <c r="AP7" s="49">
        <v>16</v>
      </c>
      <c r="AQ7" s="49">
        <v>17</v>
      </c>
      <c r="AR7" s="49">
        <v>18</v>
      </c>
      <c r="AS7" s="49">
        <v>19</v>
      </c>
      <c r="AT7" s="49">
        <v>20</v>
      </c>
      <c r="AU7" s="49">
        <v>21</v>
      </c>
      <c r="AV7" s="49">
        <v>22</v>
      </c>
      <c r="AW7" s="49">
        <v>23</v>
      </c>
      <c r="AX7" s="49">
        <v>24</v>
      </c>
      <c r="AY7" s="49">
        <v>25</v>
      </c>
      <c r="AZ7" s="49">
        <v>26</v>
      </c>
      <c r="BA7" s="49">
        <v>27</v>
      </c>
      <c r="BB7" s="49">
        <v>28</v>
      </c>
      <c r="BC7" s="49">
        <v>29</v>
      </c>
      <c r="BD7" s="49">
        <v>30</v>
      </c>
      <c r="BE7" s="49">
        <v>31</v>
      </c>
      <c r="BF7" s="49">
        <v>32</v>
      </c>
      <c r="BG7" s="49">
        <v>33</v>
      </c>
      <c r="BH7" s="49">
        <v>34</v>
      </c>
      <c r="BI7" s="49">
        <v>35</v>
      </c>
      <c r="BJ7" s="49">
        <v>36</v>
      </c>
      <c r="BK7" s="49">
        <v>37</v>
      </c>
      <c r="BL7" s="49">
        <v>38</v>
      </c>
      <c r="BM7" s="49">
        <v>39</v>
      </c>
      <c r="BN7" s="49">
        <v>40</v>
      </c>
      <c r="BO7" s="49">
        <v>41</v>
      </c>
      <c r="BP7" s="49">
        <v>42</v>
      </c>
      <c r="BQ7" s="49">
        <v>43</v>
      </c>
      <c r="BR7" s="49">
        <v>44</v>
      </c>
      <c r="BS7" s="49">
        <v>45</v>
      </c>
      <c r="BT7" s="49">
        <v>46</v>
      </c>
      <c r="BU7" s="49">
        <v>47</v>
      </c>
      <c r="BV7" s="49">
        <v>48</v>
      </c>
      <c r="BW7" s="49">
        <v>49</v>
      </c>
      <c r="BX7" s="49">
        <v>50</v>
      </c>
      <c r="BY7" s="49">
        <v>51</v>
      </c>
      <c r="BZ7" s="49">
        <v>52</v>
      </c>
      <c r="CA7" s="49">
        <v>53</v>
      </c>
      <c r="CB7" s="49">
        <v>54</v>
      </c>
      <c r="CC7" s="49">
        <v>55</v>
      </c>
      <c r="CD7" s="49">
        <v>56</v>
      </c>
      <c r="CE7" s="49">
        <v>57</v>
      </c>
      <c r="CF7" s="49">
        <v>58</v>
      </c>
      <c r="CG7" s="49">
        <v>59</v>
      </c>
      <c r="CH7" s="49">
        <v>60</v>
      </c>
      <c r="CI7" s="49">
        <v>61</v>
      </c>
      <c r="CJ7" s="49">
        <v>62</v>
      </c>
      <c r="CK7" s="49">
        <v>63</v>
      </c>
      <c r="CL7" s="49" t="s">
        <v>67</v>
      </c>
      <c r="CM7" s="46"/>
      <c r="CN7" s="41"/>
      <c r="CO7" s="41"/>
      <c r="CP7" s="41"/>
      <c r="CQ7" s="41"/>
      <c r="CR7" s="41"/>
    </row>
    <row r="8" spans="1:96" s="25" customFormat="1" ht="15" hidden="1">
      <c r="A8" s="52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0">
        <f aca="true" t="shared" si="0" ref="CL8:CL19">SUM(AA8:CK8)</f>
        <v>0</v>
      </c>
      <c r="CM8" s="41"/>
      <c r="CN8" s="41"/>
      <c r="CO8" s="41"/>
      <c r="CP8" s="41"/>
      <c r="CQ8" s="41"/>
      <c r="CR8" s="41"/>
    </row>
    <row r="9" spans="1:96" s="25" customFormat="1" ht="15">
      <c r="A9" s="52">
        <v>1</v>
      </c>
      <c r="B9" s="176" t="s">
        <v>38</v>
      </c>
      <c r="C9" s="176"/>
      <c r="D9" s="176"/>
      <c r="E9" s="176"/>
      <c r="F9" s="176"/>
      <c r="G9" s="176">
        <v>2</v>
      </c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54">
        <f>IF('REG. DA ATIVIDADE COMPLEMENTAR'!$G$139&lt;&gt;2,"",'REG. DA ATIVIDADE COMPLEMENTAR'!$L$144)</f>
      </c>
      <c r="AB9" s="54">
        <f>IF('REG. DA ATIVIDADE COMPLEMENTAR'!$G$150&lt;&gt;2,"",'REG. DA ATIVIDADE COMPLEMENTAR'!$L$155)</f>
      </c>
      <c r="AC9" s="54">
        <f>IF('REG. DA ATIVIDADE COMPLEMENTAR'!$G$161&lt;&gt;2,"",'REG. DA ATIVIDADE COMPLEMENTAR'!$L$166)</f>
      </c>
      <c r="AD9" s="54">
        <f>IF('REG. DA ATIVIDADE COMPLEMENTAR'!$G$172&lt;&gt;2,"",'REG. DA ATIVIDADE COMPLEMENTAR'!$L$177)</f>
      </c>
      <c r="AE9" s="54">
        <f>IF('REG. DA ATIVIDADE COMPLEMENTAR'!$G$185&lt;&gt;2,"",'REG. DA ATIVIDADE COMPLEMENTAR'!$L$190)</f>
      </c>
      <c r="AF9" s="54">
        <f>IF('REG. DA ATIVIDADE COMPLEMENTAR'!$G$196&lt;&gt;2,"",'REG. DA ATIVIDADE COMPLEMENTAR'!$L$201)</f>
      </c>
      <c r="AG9" s="54">
        <f>IF('REG. DA ATIVIDADE COMPLEMENTAR'!$G$207&lt;&gt;2,"",'REG. DA ATIVIDADE COMPLEMENTAR'!$L$212)</f>
      </c>
      <c r="AH9" s="54">
        <f>IF('REG. DA ATIVIDADE COMPLEMENTAR'!$G$218&lt;&gt;2,"",'REG. DA ATIVIDADE COMPLEMENTAR'!$L$223)</f>
      </c>
      <c r="AI9" s="54">
        <f>IF('REG. DA ATIVIDADE COMPLEMENTAR'!$G$231&lt;&gt;2,"",'REG. DA ATIVIDADE COMPLEMENTAR'!$L$236)</f>
      </c>
      <c r="AJ9" s="54">
        <f>IF('REG. DA ATIVIDADE COMPLEMENTAR'!$G$242&lt;&gt;2,"",'REG. DA ATIVIDADE COMPLEMENTAR'!$L$247)</f>
      </c>
      <c r="AK9" s="54">
        <f>IF('REG. DA ATIVIDADE COMPLEMENTAR'!$G$253&lt;&gt;2,"",'REG. DA ATIVIDADE COMPLEMENTAR'!$L$258)</f>
      </c>
      <c r="AL9" s="54">
        <f>IF('REG. DA ATIVIDADE COMPLEMENTAR'!$G$264&lt;&gt;2,"",'REG. DA ATIVIDADE COMPLEMENTAR'!$L$269)</f>
      </c>
      <c r="AM9" s="54">
        <f>IF('REG. DA ATIVIDADE COMPLEMENTAR'!$G$277&lt;&gt;2,"",'REG. DA ATIVIDADE COMPLEMENTAR'!$L$282)</f>
      </c>
      <c r="AN9" s="54">
        <f>IF('REG. DA ATIVIDADE COMPLEMENTAR'!$G$288&lt;&gt;2,"",'REG. DA ATIVIDADE COMPLEMENTAR'!$L$293)</f>
      </c>
      <c r="AO9" s="54">
        <f>IF('REG. DA ATIVIDADE COMPLEMENTAR'!$G$299&lt;&gt;2,"",'REG. DA ATIVIDADE COMPLEMENTAR'!$L$304)</f>
      </c>
      <c r="AP9" s="54">
        <f>IF('REG. DA ATIVIDADE COMPLEMENTAR'!$G$310&lt;&gt;2,"",'REG. DA ATIVIDADE COMPLEMENTAR'!$L$315)</f>
      </c>
      <c r="AQ9" s="54">
        <f>IF('REG. DA ATIVIDADE COMPLEMENTAR'!$G$323&lt;&gt;2,"",'REG. DA ATIVIDADE COMPLEMENTAR'!$L$328)</f>
      </c>
      <c r="AR9" s="54">
        <f>IF('REG. DA ATIVIDADE COMPLEMENTAR'!$G$334&lt;&gt;2,"",'REG. DA ATIVIDADE COMPLEMENTAR'!$L$339)</f>
      </c>
      <c r="AS9" s="54">
        <f>IF('REG. DA ATIVIDADE COMPLEMENTAR'!$G$345&lt;&gt;2,"",'REG. DA ATIVIDADE COMPLEMENTAR'!$L$350)</f>
      </c>
      <c r="AT9" s="54">
        <f>IF('REG. DA ATIVIDADE COMPLEMENTAR'!$G$356&lt;&gt;2,"",'REG. DA ATIVIDADE COMPLEMENTAR'!$L$361)</f>
      </c>
      <c r="AU9" s="54">
        <f>IF('REG. DA ATIVIDADE COMPLEMENTAR'!$G$369&lt;&gt;2,"",'REG. DA ATIVIDADE COMPLEMENTAR'!$L$374)</f>
      </c>
      <c r="AV9" s="54">
        <f>IF('REG. DA ATIVIDADE COMPLEMENTAR'!$G$380&lt;&gt;2,"",'REG. DA ATIVIDADE COMPLEMENTAR'!$L$385)</f>
      </c>
      <c r="AW9" s="54">
        <f>IF('REG. DA ATIVIDADE COMPLEMENTAR'!$G$391&lt;&gt;2,"",'REG. DA ATIVIDADE COMPLEMENTAR'!$L$396)</f>
      </c>
      <c r="AX9" s="54">
        <f>IF('REG. DA ATIVIDADE COMPLEMENTAR'!$G$402&lt;&gt;2,"",'REG. DA ATIVIDADE COMPLEMENTAR'!$L$407)</f>
      </c>
      <c r="AY9" s="54">
        <f>IF('REG. DA ATIVIDADE COMPLEMENTAR'!$G$415&lt;&gt;2,"",'REG. DA ATIVIDADE COMPLEMENTAR'!$L$420)</f>
      </c>
      <c r="AZ9" s="54">
        <f>IF('REG. DA ATIVIDADE COMPLEMENTAR'!$G$426&lt;&gt;2,"",'REG. DA ATIVIDADE COMPLEMENTAR'!$L$431)</f>
      </c>
      <c r="BA9" s="54">
        <f>IF('REG. DA ATIVIDADE COMPLEMENTAR'!$G$437&lt;&gt;2,"",'REG. DA ATIVIDADE COMPLEMENTAR'!$L$442)</f>
      </c>
      <c r="BB9" s="54">
        <f>IF('REG. DA ATIVIDADE COMPLEMENTAR'!$G$448&lt;&gt;2,"",'REG. DA ATIVIDADE COMPLEMENTAR'!$L$453)</f>
      </c>
      <c r="BC9" s="54">
        <f>IF('REG. DA ATIVIDADE COMPLEMENTAR'!$G$461&lt;&gt;2,"",'REG. DA ATIVIDADE COMPLEMENTAR'!$L$466)</f>
      </c>
      <c r="BD9" s="54">
        <f>IF('REG. DA ATIVIDADE COMPLEMENTAR'!$G$472&lt;&gt;2,"",'REG. DA ATIVIDADE COMPLEMENTAR'!$L$477)</f>
      </c>
      <c r="BE9" s="54">
        <f>IF('REG. DA ATIVIDADE COMPLEMENTAR'!$G$483&lt;&gt;2,"",'REG. DA ATIVIDADE COMPLEMENTAR'!$L$488)</f>
      </c>
      <c r="BF9" s="54">
        <f>IF('REG. DA ATIVIDADE COMPLEMENTAR'!$G$494&lt;&gt;2,"",'REG. DA ATIVIDADE COMPLEMENTAR'!$L$499)</f>
      </c>
      <c r="BG9" s="54">
        <f>IF('REG. DA ATIVIDADE COMPLEMENTAR'!$G$507&lt;&gt;2,"",'REG. DA ATIVIDADE COMPLEMENTAR'!$L$512)</f>
      </c>
      <c r="BH9" s="54">
        <f>IF('REG. DA ATIVIDADE COMPLEMENTAR'!$G$518&lt;&gt;2,"",'REG. DA ATIVIDADE COMPLEMENTAR'!$L$523)</f>
      </c>
      <c r="BI9" s="54">
        <f>IF('REG. DA ATIVIDADE COMPLEMENTAR'!$G$529&lt;&gt;2,"",'REG. DA ATIVIDADE COMPLEMENTAR'!$L$534)</f>
      </c>
      <c r="BJ9" s="54">
        <f>IF('REG. DA ATIVIDADE COMPLEMENTAR'!$G$540&lt;&gt;2,"",'REG. DA ATIVIDADE COMPLEMENTAR'!$L$545)</f>
      </c>
      <c r="BK9" s="54">
        <f>IF('REG. DA ATIVIDADE COMPLEMENTAR'!$G$552&lt;&gt;2,"",'REG. DA ATIVIDADE COMPLEMENTAR'!$L$557)</f>
      </c>
      <c r="BL9" s="54">
        <f>IF('REG. DA ATIVIDADE COMPLEMENTAR'!$G$563&lt;&gt;2,"",'REG. DA ATIVIDADE COMPLEMENTAR'!$L$568)</f>
      </c>
      <c r="BM9" s="54">
        <f>IF('REG. DA ATIVIDADE COMPLEMENTAR'!$G$574&lt;&gt;2,"",'REG. DA ATIVIDADE COMPLEMENTAR'!$L$579)</f>
      </c>
      <c r="BN9" s="54">
        <f>IF('REG. DA ATIVIDADE COMPLEMENTAR'!$G$585&lt;&gt;2,"",'REG. DA ATIVIDADE COMPLEMENTAR'!$L$590)</f>
      </c>
      <c r="BO9" s="54">
        <f>IF('REG. DA ATIVIDADE COMPLEMENTAR'!$G$598&lt;&gt;2,"",'REG. DA ATIVIDADE COMPLEMENTAR'!$L$603)</f>
      </c>
      <c r="BP9" s="54">
        <f>IF('REG. DA ATIVIDADE COMPLEMENTAR'!$G$609&lt;&gt;2,"",'REG. DA ATIVIDADE COMPLEMENTAR'!$L$614)</f>
      </c>
      <c r="BQ9" s="54">
        <f>IF('REG. DA ATIVIDADE COMPLEMENTAR'!$G$620&lt;&gt;2,"",'REG. DA ATIVIDADE COMPLEMENTAR'!$L$625)</f>
      </c>
      <c r="BR9" s="54">
        <f>IF('REG. DA ATIVIDADE COMPLEMENTAR'!$G$631&lt;&gt;2,"",'REG. DA ATIVIDADE COMPLEMENTAR'!$L$636)</f>
      </c>
      <c r="BS9" s="54">
        <f>IF('REG. DA ATIVIDADE COMPLEMENTAR'!$G$644&lt;&gt;2,"",'REG. DA ATIVIDADE COMPLEMENTAR'!$L$649)</f>
      </c>
      <c r="BT9" s="54">
        <f>IF('REG. DA ATIVIDADE COMPLEMENTAR'!$G$655&lt;&gt;2,"",'REG. DA ATIVIDADE COMPLEMENTAR'!$L$660)</f>
      </c>
      <c r="BU9" s="54">
        <f>IF('REG. DA ATIVIDADE COMPLEMENTAR'!$G$666&lt;&gt;2,"",'REG. DA ATIVIDADE COMPLEMENTAR'!$L$671)</f>
      </c>
      <c r="BV9" s="54">
        <f>IF('REG. DA ATIVIDADE COMPLEMENTAR'!$G$677&lt;&gt;2,"",'REG. DA ATIVIDADE COMPLEMENTAR'!$L$682)</f>
      </c>
      <c r="BW9" s="54">
        <f>IF('REG. DA ATIVIDADE COMPLEMENTAR'!$G$690&lt;&gt;2,"",'REG. DA ATIVIDADE COMPLEMENTAR'!$L$695)</f>
      </c>
      <c r="BX9" s="54">
        <f>IF('REG. DA ATIVIDADE COMPLEMENTAR'!$G$701&lt;&gt;2,"",'REG. DA ATIVIDADE COMPLEMENTAR'!$L$706)</f>
      </c>
      <c r="BY9" s="54">
        <f>IF('REG. DA ATIVIDADE COMPLEMENTAR'!$G$712&lt;&gt;2,"",'REG. DA ATIVIDADE COMPLEMENTAR'!$L$717)</f>
      </c>
      <c r="BZ9" s="54">
        <f>IF('REG. DA ATIVIDADE COMPLEMENTAR'!$G$723&lt;&gt;2,"",'REG. DA ATIVIDADE COMPLEMENTAR'!$L$728)</f>
      </c>
      <c r="CA9" s="54">
        <f>IF('REG. DA ATIVIDADE COMPLEMENTAR'!$G$736&lt;&gt;2,"",'REG. DA ATIVIDADE COMPLEMENTAR'!$L$741)</f>
      </c>
      <c r="CB9" s="54">
        <f>IF('REG. DA ATIVIDADE COMPLEMENTAR'!$G$747&lt;&gt;2,"",'REG. DA ATIVIDADE COMPLEMENTAR'!$L$752)</f>
      </c>
      <c r="CC9" s="54">
        <f>IF('REG. DA ATIVIDADE COMPLEMENTAR'!$G$758&lt;&gt;2,"",'REG. DA ATIVIDADE COMPLEMENTAR'!$L$763)</f>
      </c>
      <c r="CD9" s="54">
        <f>IF('REG. DA ATIVIDADE COMPLEMENTAR'!$G$769&lt;&gt;2,"",'REG. DA ATIVIDADE COMPLEMENTAR'!$L$774)</f>
      </c>
      <c r="CE9" s="54">
        <f>IF('REG. DA ATIVIDADE COMPLEMENTAR'!$G$782&lt;&gt;2,"",'REG. DA ATIVIDADE COMPLEMENTAR'!$L$787)</f>
      </c>
      <c r="CF9" s="54">
        <f>IF('REG. DA ATIVIDADE COMPLEMENTAR'!$G$793&lt;&gt;2,"",'REG. DA ATIVIDADE COMPLEMENTAR'!$L$798)</f>
      </c>
      <c r="CG9" s="54">
        <f>IF('REG. DA ATIVIDADE COMPLEMENTAR'!$G$804&lt;&gt;2,"",'REG. DA ATIVIDADE COMPLEMENTAR'!$L$809)</f>
      </c>
      <c r="CH9" s="54">
        <f>IF('REG. DA ATIVIDADE COMPLEMENTAR'!$G$815&lt;&gt;2,"",'REG. DA ATIVIDADE COMPLEMENTAR'!$L$820)</f>
      </c>
      <c r="CI9" s="54"/>
      <c r="CJ9" s="54"/>
      <c r="CK9" s="54"/>
      <c r="CL9" s="50">
        <f t="shared" si="0"/>
        <v>0</v>
      </c>
      <c r="CM9" s="41"/>
      <c r="CN9" s="41"/>
      <c r="CO9" s="41"/>
      <c r="CP9" s="41"/>
      <c r="CQ9" s="41"/>
      <c r="CR9" s="41"/>
    </row>
    <row r="10" spans="1:96" s="25" customFormat="1" ht="15">
      <c r="A10" s="52">
        <v>2</v>
      </c>
      <c r="B10" s="176" t="s">
        <v>39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54">
        <f>IF('REG. DA ATIVIDADE COMPLEMENTAR'!$G$139&lt;&gt;3,"",'REG. DA ATIVIDADE COMPLEMENTAR'!$L$144)</f>
      </c>
      <c r="AB10" s="54">
        <f>IF('REG. DA ATIVIDADE COMPLEMENTAR'!$G$150&lt;&gt;3,"",'REG. DA ATIVIDADE COMPLEMENTAR'!$L$155)</f>
      </c>
      <c r="AC10" s="54">
        <f>IF('REG. DA ATIVIDADE COMPLEMENTAR'!$G$161&lt;&gt;3,"",'REG. DA ATIVIDADE COMPLEMENTAR'!$L$166)</f>
      </c>
      <c r="AD10" s="54">
        <f>IF('REG. DA ATIVIDADE COMPLEMENTAR'!$G$172&lt;&gt;3,"",'REG. DA ATIVIDADE COMPLEMENTAR'!$L$177)</f>
      </c>
      <c r="AE10" s="54">
        <f>IF('REG. DA ATIVIDADE COMPLEMENTAR'!$G$185&lt;&gt;3,"",'REG. DA ATIVIDADE COMPLEMENTAR'!$L$190)</f>
      </c>
      <c r="AF10" s="54">
        <f>IF('REG. DA ATIVIDADE COMPLEMENTAR'!$G$196&lt;&gt;3,"",'REG. DA ATIVIDADE COMPLEMENTAR'!$L$201)</f>
      </c>
      <c r="AG10" s="54">
        <f>IF('REG. DA ATIVIDADE COMPLEMENTAR'!$G$207&lt;&gt;3,"",'REG. DA ATIVIDADE COMPLEMENTAR'!$L$212)</f>
      </c>
      <c r="AH10" s="54">
        <f>IF('REG. DA ATIVIDADE COMPLEMENTAR'!$G$218&lt;&gt;3,"",'REG. DA ATIVIDADE COMPLEMENTAR'!$L$223)</f>
      </c>
      <c r="AI10" s="54">
        <f>IF('REG. DA ATIVIDADE COMPLEMENTAR'!$G$231&lt;&gt;3,"",'REG. DA ATIVIDADE COMPLEMENTAR'!$L$236)</f>
      </c>
      <c r="AJ10" s="54">
        <f>IF('REG. DA ATIVIDADE COMPLEMENTAR'!$G$242&lt;&gt;3,"",'REG. DA ATIVIDADE COMPLEMENTAR'!$L$247)</f>
      </c>
      <c r="AK10" s="54">
        <f>IF('REG. DA ATIVIDADE COMPLEMENTAR'!$G$253&lt;&gt;3,"",'REG. DA ATIVIDADE COMPLEMENTAR'!$L$258)</f>
      </c>
      <c r="AL10" s="54">
        <f>IF('REG. DA ATIVIDADE COMPLEMENTAR'!$G$264&lt;&gt;3,"",'REG. DA ATIVIDADE COMPLEMENTAR'!$L$269)</f>
      </c>
      <c r="AM10" s="54">
        <f>IF('REG. DA ATIVIDADE COMPLEMENTAR'!$G$277&lt;&gt;3,"",'REG. DA ATIVIDADE COMPLEMENTAR'!$L$282)</f>
      </c>
      <c r="AN10" s="54">
        <f>IF('REG. DA ATIVIDADE COMPLEMENTAR'!$G$288&lt;&gt;3,"",'REG. DA ATIVIDADE COMPLEMENTAR'!$L$293)</f>
      </c>
      <c r="AO10" s="54">
        <f>IF('REG. DA ATIVIDADE COMPLEMENTAR'!$G$299&lt;&gt;3,"",'REG. DA ATIVIDADE COMPLEMENTAR'!$L$304)</f>
      </c>
      <c r="AP10" s="54">
        <f>IF('REG. DA ATIVIDADE COMPLEMENTAR'!$G$310&lt;&gt;3,"",'REG. DA ATIVIDADE COMPLEMENTAR'!$L$315)</f>
      </c>
      <c r="AQ10" s="54">
        <f>IF('REG. DA ATIVIDADE COMPLEMENTAR'!$G$323&lt;&gt;3,"",'REG. DA ATIVIDADE COMPLEMENTAR'!$L$328)</f>
      </c>
      <c r="AR10" s="54">
        <f>IF('REG. DA ATIVIDADE COMPLEMENTAR'!$G$334&lt;&gt;3,"",'REG. DA ATIVIDADE COMPLEMENTAR'!$L$339)</f>
      </c>
      <c r="AS10" s="54">
        <f>IF('REG. DA ATIVIDADE COMPLEMENTAR'!$G$345&lt;&gt;3,"",'REG. DA ATIVIDADE COMPLEMENTAR'!$L$350)</f>
      </c>
      <c r="AT10" s="54">
        <f>IF('REG. DA ATIVIDADE COMPLEMENTAR'!$G$356&lt;&gt;3,"",'REG. DA ATIVIDADE COMPLEMENTAR'!$L$361)</f>
      </c>
      <c r="AU10" s="54">
        <f>IF('REG. DA ATIVIDADE COMPLEMENTAR'!$G$369&lt;&gt;3,"",'REG. DA ATIVIDADE COMPLEMENTAR'!$L$374)</f>
      </c>
      <c r="AV10" s="54">
        <f>IF('REG. DA ATIVIDADE COMPLEMENTAR'!$G$380&lt;&gt;3,"",'REG. DA ATIVIDADE COMPLEMENTAR'!$L$385)</f>
      </c>
      <c r="AW10" s="54">
        <f>IF('REG. DA ATIVIDADE COMPLEMENTAR'!$G$391&lt;&gt;3,"",'REG. DA ATIVIDADE COMPLEMENTAR'!$L$396)</f>
      </c>
      <c r="AX10" s="54">
        <f>IF('REG. DA ATIVIDADE COMPLEMENTAR'!$G$402&lt;&gt;3,"",'REG. DA ATIVIDADE COMPLEMENTAR'!$L$407)</f>
      </c>
      <c r="AY10" s="54">
        <f>IF('REG. DA ATIVIDADE COMPLEMENTAR'!$G$415&lt;&gt;3,"",'REG. DA ATIVIDADE COMPLEMENTAR'!$L$420)</f>
      </c>
      <c r="AZ10" s="54">
        <f>IF('REG. DA ATIVIDADE COMPLEMENTAR'!$G$426&lt;&gt;3,"",'REG. DA ATIVIDADE COMPLEMENTAR'!$L$431)</f>
      </c>
      <c r="BA10" s="54">
        <f>IF('REG. DA ATIVIDADE COMPLEMENTAR'!$G$437&lt;&gt;3,"",'REG. DA ATIVIDADE COMPLEMENTAR'!$L$442)</f>
      </c>
      <c r="BB10" s="54">
        <f>IF('REG. DA ATIVIDADE COMPLEMENTAR'!$G$448&lt;&gt;3,"",'REG. DA ATIVIDADE COMPLEMENTAR'!$L$453)</f>
      </c>
      <c r="BC10" s="54">
        <f>IF('REG. DA ATIVIDADE COMPLEMENTAR'!$G$461&lt;&gt;3,"",'REG. DA ATIVIDADE COMPLEMENTAR'!$L$466)</f>
      </c>
      <c r="BD10" s="54">
        <f>IF('REG. DA ATIVIDADE COMPLEMENTAR'!$G$472&lt;&gt;3,"",'REG. DA ATIVIDADE COMPLEMENTAR'!$L$477)</f>
      </c>
      <c r="BE10" s="54">
        <f>IF('REG. DA ATIVIDADE COMPLEMENTAR'!$G$483&lt;&gt;3,"",'REG. DA ATIVIDADE COMPLEMENTAR'!$L$488)</f>
      </c>
      <c r="BF10" s="54">
        <f>IF('REG. DA ATIVIDADE COMPLEMENTAR'!$G$494&lt;&gt;3,"",'REG. DA ATIVIDADE COMPLEMENTAR'!$L$499)</f>
      </c>
      <c r="BG10" s="54">
        <f>IF('REG. DA ATIVIDADE COMPLEMENTAR'!$G$507&lt;&gt;3,"",'REG. DA ATIVIDADE COMPLEMENTAR'!$L$512)</f>
      </c>
      <c r="BH10" s="54">
        <f>IF('REG. DA ATIVIDADE COMPLEMENTAR'!$G$518&lt;&gt;3,"",'REG. DA ATIVIDADE COMPLEMENTAR'!$L$523)</f>
      </c>
      <c r="BI10" s="54">
        <f>IF('REG. DA ATIVIDADE COMPLEMENTAR'!$G$529&lt;&gt;3,"",'REG. DA ATIVIDADE COMPLEMENTAR'!$L$534)</f>
      </c>
      <c r="BJ10" s="54">
        <f>IF('REG. DA ATIVIDADE COMPLEMENTAR'!$G$540&lt;&gt;3,"",'REG. DA ATIVIDADE COMPLEMENTAR'!$L$545)</f>
      </c>
      <c r="BK10" s="54">
        <f>IF('REG. DA ATIVIDADE COMPLEMENTAR'!$G$552&lt;&gt;3,"",'REG. DA ATIVIDADE COMPLEMENTAR'!$L$557)</f>
      </c>
      <c r="BL10" s="54">
        <f>IF('REG. DA ATIVIDADE COMPLEMENTAR'!$G$563&lt;&gt;3,"",'REG. DA ATIVIDADE COMPLEMENTAR'!$L$568)</f>
      </c>
      <c r="BM10" s="54">
        <f>IF('REG. DA ATIVIDADE COMPLEMENTAR'!$G$574&lt;&gt;3,"",'REG. DA ATIVIDADE COMPLEMENTAR'!$L$579)</f>
      </c>
      <c r="BN10" s="54">
        <f>IF('REG. DA ATIVIDADE COMPLEMENTAR'!$G$585&lt;&gt;3,"",'REG. DA ATIVIDADE COMPLEMENTAR'!$L$590)</f>
      </c>
      <c r="BO10" s="54">
        <f>IF('REG. DA ATIVIDADE COMPLEMENTAR'!$G$598&lt;&gt;3,"",'REG. DA ATIVIDADE COMPLEMENTAR'!$L$603)</f>
      </c>
      <c r="BP10" s="54">
        <f>IF('REG. DA ATIVIDADE COMPLEMENTAR'!$G$609&lt;&gt;3,"",'REG. DA ATIVIDADE COMPLEMENTAR'!$L$614)</f>
      </c>
      <c r="BQ10" s="54">
        <f>IF('REG. DA ATIVIDADE COMPLEMENTAR'!$G$620&lt;&gt;3,"",'REG. DA ATIVIDADE COMPLEMENTAR'!$L$625)</f>
      </c>
      <c r="BR10" s="54">
        <f>IF('REG. DA ATIVIDADE COMPLEMENTAR'!$G$631&lt;&gt;3,"",'REG. DA ATIVIDADE COMPLEMENTAR'!$L$636)</f>
      </c>
      <c r="BS10" s="54">
        <f>IF('REG. DA ATIVIDADE COMPLEMENTAR'!$G$644&lt;&gt;3,"",'REG. DA ATIVIDADE COMPLEMENTAR'!$L$649)</f>
      </c>
      <c r="BT10" s="54">
        <f>IF('REG. DA ATIVIDADE COMPLEMENTAR'!$G$655&lt;&gt;3,"",'REG. DA ATIVIDADE COMPLEMENTAR'!$L$660)</f>
      </c>
      <c r="BU10" s="54">
        <f>IF('REG. DA ATIVIDADE COMPLEMENTAR'!$G$666&lt;&gt;3,"",'REG. DA ATIVIDADE COMPLEMENTAR'!$L$671)</f>
      </c>
      <c r="BV10" s="54">
        <f>IF('REG. DA ATIVIDADE COMPLEMENTAR'!$G$677&lt;&gt;3,"",'REG. DA ATIVIDADE COMPLEMENTAR'!$L$682)</f>
      </c>
      <c r="BW10" s="54">
        <f>IF('REG. DA ATIVIDADE COMPLEMENTAR'!$G$690&lt;&gt;3,"",'REG. DA ATIVIDADE COMPLEMENTAR'!$L$695)</f>
      </c>
      <c r="BX10" s="54">
        <f>IF('REG. DA ATIVIDADE COMPLEMENTAR'!$G$701&lt;&gt;3,"",'REG. DA ATIVIDADE COMPLEMENTAR'!$L$706)</f>
      </c>
      <c r="BY10" s="54">
        <f>IF('REG. DA ATIVIDADE COMPLEMENTAR'!$G$712&lt;&gt;3,"",'REG. DA ATIVIDADE COMPLEMENTAR'!$L$717)</f>
      </c>
      <c r="BZ10" s="54">
        <f>IF('REG. DA ATIVIDADE COMPLEMENTAR'!$G$723&lt;&gt;3,"",'REG. DA ATIVIDADE COMPLEMENTAR'!$L$728)</f>
      </c>
      <c r="CA10" s="54">
        <f>IF('REG. DA ATIVIDADE COMPLEMENTAR'!$G$736&lt;&gt;3,"",'REG. DA ATIVIDADE COMPLEMENTAR'!$L$741)</f>
      </c>
      <c r="CB10" s="54">
        <f>IF('REG. DA ATIVIDADE COMPLEMENTAR'!$G$747&lt;&gt;3,"",'REG. DA ATIVIDADE COMPLEMENTAR'!$L$752)</f>
      </c>
      <c r="CC10" s="54">
        <f>IF('REG. DA ATIVIDADE COMPLEMENTAR'!$G$758&lt;&gt;3,"",'REG. DA ATIVIDADE COMPLEMENTAR'!$L$763)</f>
      </c>
      <c r="CD10" s="54">
        <f>IF('REG. DA ATIVIDADE COMPLEMENTAR'!$G$769&lt;&gt;3,"",'REG. DA ATIVIDADE COMPLEMENTAR'!$L$774)</f>
      </c>
      <c r="CE10" s="54">
        <f>IF('REG. DA ATIVIDADE COMPLEMENTAR'!$G$782&lt;&gt;3,"",'REG. DA ATIVIDADE COMPLEMENTAR'!$L$787)</f>
      </c>
      <c r="CF10" s="54">
        <f>IF('REG. DA ATIVIDADE COMPLEMENTAR'!$G$793&lt;&gt;3,"",'REG. DA ATIVIDADE COMPLEMENTAR'!$L$798)</f>
      </c>
      <c r="CG10" s="54">
        <f>IF('REG. DA ATIVIDADE COMPLEMENTAR'!$G$804&lt;&gt;3,"",'REG. DA ATIVIDADE COMPLEMENTAR'!$L$809)</f>
      </c>
      <c r="CH10" s="54">
        <f>IF('REG. DA ATIVIDADE COMPLEMENTAR'!$G$815&lt;&gt;3,"",'REG. DA ATIVIDADE COMPLEMENTAR'!$L$820)</f>
      </c>
      <c r="CI10" s="54"/>
      <c r="CJ10" s="54"/>
      <c r="CK10" s="54"/>
      <c r="CL10" s="50">
        <f t="shared" si="0"/>
        <v>0</v>
      </c>
      <c r="CM10" s="41"/>
      <c r="CN10" s="41"/>
      <c r="CO10" s="41"/>
      <c r="CP10" s="41"/>
      <c r="CQ10" s="41"/>
      <c r="CR10" s="41"/>
    </row>
    <row r="11" spans="1:96" s="25" customFormat="1" ht="15">
      <c r="A11" s="52">
        <v>3</v>
      </c>
      <c r="B11" s="176" t="s">
        <v>40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54">
        <f>IF('REG. DA ATIVIDADE COMPLEMENTAR'!$G$139&lt;&gt;4,"",'REG. DA ATIVIDADE COMPLEMENTAR'!$L$144)</f>
      </c>
      <c r="AB11" s="54">
        <f>IF('REG. DA ATIVIDADE COMPLEMENTAR'!$G$150&lt;&gt;4,"",'REG. DA ATIVIDADE COMPLEMENTAR'!$L$155)</f>
      </c>
      <c r="AC11" s="54">
        <f>IF('REG. DA ATIVIDADE COMPLEMENTAR'!$G$161&lt;&gt;4,"",'REG. DA ATIVIDADE COMPLEMENTAR'!$L$166)</f>
      </c>
      <c r="AD11" s="54">
        <f>IF('REG. DA ATIVIDADE COMPLEMENTAR'!$G$172&lt;&gt;4,"",'REG. DA ATIVIDADE COMPLEMENTAR'!$L$177)</f>
      </c>
      <c r="AE11" s="54">
        <f>IF('REG. DA ATIVIDADE COMPLEMENTAR'!$G$185&lt;&gt;4,"",'REG. DA ATIVIDADE COMPLEMENTAR'!$L$190)</f>
      </c>
      <c r="AF11" s="54">
        <f>IF('REG. DA ATIVIDADE COMPLEMENTAR'!$G$196&lt;&gt;4,"",'REG. DA ATIVIDADE COMPLEMENTAR'!$L$201)</f>
      </c>
      <c r="AG11" s="54">
        <f>IF('REG. DA ATIVIDADE COMPLEMENTAR'!$G$207&lt;&gt;4,"",'REG. DA ATIVIDADE COMPLEMENTAR'!$L$212)</f>
      </c>
      <c r="AH11" s="54">
        <f>IF('REG. DA ATIVIDADE COMPLEMENTAR'!$G$218&lt;&gt;4,"",'REG. DA ATIVIDADE COMPLEMENTAR'!$L$223)</f>
      </c>
      <c r="AI11" s="54">
        <f>IF('REG. DA ATIVIDADE COMPLEMENTAR'!$G$231&lt;&gt;4,"",'REG. DA ATIVIDADE COMPLEMENTAR'!$L$236)</f>
      </c>
      <c r="AJ11" s="54">
        <f>IF('REG. DA ATIVIDADE COMPLEMENTAR'!$G$242&lt;&gt;4,"",'REG. DA ATIVIDADE COMPLEMENTAR'!$L$247)</f>
      </c>
      <c r="AK11" s="54">
        <f>IF('REG. DA ATIVIDADE COMPLEMENTAR'!$G$253&lt;&gt;4,"",'REG. DA ATIVIDADE COMPLEMENTAR'!$L$258)</f>
      </c>
      <c r="AL11" s="54">
        <f>IF('REG. DA ATIVIDADE COMPLEMENTAR'!$G$264&lt;&gt;4,"",'REG. DA ATIVIDADE COMPLEMENTAR'!$L$269)</f>
      </c>
      <c r="AM11" s="54">
        <f>IF('REG. DA ATIVIDADE COMPLEMENTAR'!$G$277&lt;&gt;4,"",'REG. DA ATIVIDADE COMPLEMENTAR'!$L$282)</f>
      </c>
      <c r="AN11" s="54">
        <f>IF('REG. DA ATIVIDADE COMPLEMENTAR'!$G$288&lt;&gt;4,"",'REG. DA ATIVIDADE COMPLEMENTAR'!$L$293)</f>
      </c>
      <c r="AO11" s="54">
        <f>IF('REG. DA ATIVIDADE COMPLEMENTAR'!$G$299&lt;&gt;4,"",'REG. DA ATIVIDADE COMPLEMENTAR'!$L$304)</f>
      </c>
      <c r="AP11" s="54">
        <f>IF('REG. DA ATIVIDADE COMPLEMENTAR'!$G$310&lt;&gt;4,"",'REG. DA ATIVIDADE COMPLEMENTAR'!$L$315)</f>
      </c>
      <c r="AQ11" s="54">
        <f>IF('REG. DA ATIVIDADE COMPLEMENTAR'!$G$323&lt;&gt;4,"",'REG. DA ATIVIDADE COMPLEMENTAR'!$L$328)</f>
      </c>
      <c r="AR11" s="54">
        <f>IF('REG. DA ATIVIDADE COMPLEMENTAR'!$G$334&lt;&gt;4,"",'REG. DA ATIVIDADE COMPLEMENTAR'!$L$339)</f>
      </c>
      <c r="AS11" s="54">
        <f>IF('REG. DA ATIVIDADE COMPLEMENTAR'!$G$345&lt;&gt;4,"",'REG. DA ATIVIDADE COMPLEMENTAR'!$L$350)</f>
      </c>
      <c r="AT11" s="54">
        <f>IF('REG. DA ATIVIDADE COMPLEMENTAR'!$G$356&lt;&gt;4,"",'REG. DA ATIVIDADE COMPLEMENTAR'!$L$361)</f>
      </c>
      <c r="AU11" s="54">
        <f>IF('REG. DA ATIVIDADE COMPLEMENTAR'!$G$369&lt;&gt;4,"",'REG. DA ATIVIDADE COMPLEMENTAR'!$L$374)</f>
      </c>
      <c r="AV11" s="54">
        <f>IF('REG. DA ATIVIDADE COMPLEMENTAR'!$G$380&lt;&gt;4,"",'REG. DA ATIVIDADE COMPLEMENTAR'!$L$385)</f>
      </c>
      <c r="AW11" s="54">
        <f>IF('REG. DA ATIVIDADE COMPLEMENTAR'!$G$391&lt;&gt;4,"",'REG. DA ATIVIDADE COMPLEMENTAR'!$L$396)</f>
      </c>
      <c r="AX11" s="54">
        <f>IF('REG. DA ATIVIDADE COMPLEMENTAR'!$G$402&lt;&gt;4,"",'REG. DA ATIVIDADE COMPLEMENTAR'!$L$407)</f>
      </c>
      <c r="AY11" s="54">
        <f>IF('REG. DA ATIVIDADE COMPLEMENTAR'!$G$415&lt;&gt;4,"",'REG. DA ATIVIDADE COMPLEMENTAR'!$L$420)</f>
      </c>
      <c r="AZ11" s="54">
        <f>IF('REG. DA ATIVIDADE COMPLEMENTAR'!$G$426&lt;&gt;4,"",'REG. DA ATIVIDADE COMPLEMENTAR'!$L$431)</f>
      </c>
      <c r="BA11" s="54">
        <f>IF('REG. DA ATIVIDADE COMPLEMENTAR'!$G$437&lt;&gt;4,"",'REG. DA ATIVIDADE COMPLEMENTAR'!$L$442)</f>
      </c>
      <c r="BB11" s="54">
        <f>IF('REG. DA ATIVIDADE COMPLEMENTAR'!$G$448&lt;&gt;4,"",'REG. DA ATIVIDADE COMPLEMENTAR'!$L$453)</f>
      </c>
      <c r="BC11" s="54">
        <f>IF('REG. DA ATIVIDADE COMPLEMENTAR'!$G$461&lt;&gt;4,"",'REG. DA ATIVIDADE COMPLEMENTAR'!$L$466)</f>
      </c>
      <c r="BD11" s="54">
        <f>IF('REG. DA ATIVIDADE COMPLEMENTAR'!$G$472&lt;&gt;4,"",'REG. DA ATIVIDADE COMPLEMENTAR'!$L$477)</f>
      </c>
      <c r="BE11" s="54">
        <f>IF('REG. DA ATIVIDADE COMPLEMENTAR'!$G$483&lt;&gt;4,"",'REG. DA ATIVIDADE COMPLEMENTAR'!$L$488)</f>
      </c>
      <c r="BF11" s="54">
        <f>IF('REG. DA ATIVIDADE COMPLEMENTAR'!$G$494&lt;&gt;4,"",'REG. DA ATIVIDADE COMPLEMENTAR'!$L$499)</f>
      </c>
      <c r="BG11" s="54">
        <f>IF('REG. DA ATIVIDADE COMPLEMENTAR'!$G$507&lt;&gt;4,"",'REG. DA ATIVIDADE COMPLEMENTAR'!$L$512)</f>
      </c>
      <c r="BH11" s="54">
        <f>IF('REG. DA ATIVIDADE COMPLEMENTAR'!$G$518&lt;&gt;4,"",'REG. DA ATIVIDADE COMPLEMENTAR'!$L$523)</f>
      </c>
      <c r="BI11" s="54">
        <f>IF('REG. DA ATIVIDADE COMPLEMENTAR'!$G$529&lt;&gt;4,"",'REG. DA ATIVIDADE COMPLEMENTAR'!$L$534)</f>
      </c>
      <c r="BJ11" s="54">
        <f>IF('REG. DA ATIVIDADE COMPLEMENTAR'!$G$540&lt;&gt;4,"",'REG. DA ATIVIDADE COMPLEMENTAR'!$L$545)</f>
      </c>
      <c r="BK11" s="54">
        <f>IF('REG. DA ATIVIDADE COMPLEMENTAR'!$G$552&lt;&gt;4,"",'REG. DA ATIVIDADE COMPLEMENTAR'!$L$557)</f>
      </c>
      <c r="BL11" s="54">
        <f>IF('REG. DA ATIVIDADE COMPLEMENTAR'!$G$563&lt;&gt;4,"",'REG. DA ATIVIDADE COMPLEMENTAR'!$L$568)</f>
      </c>
      <c r="BM11" s="54">
        <f>IF('REG. DA ATIVIDADE COMPLEMENTAR'!$G$574&lt;&gt;4,"",'REG. DA ATIVIDADE COMPLEMENTAR'!$L$579)</f>
      </c>
      <c r="BN11" s="54">
        <f>IF('REG. DA ATIVIDADE COMPLEMENTAR'!$G$585&lt;&gt;4,"",'REG. DA ATIVIDADE COMPLEMENTAR'!$L$590)</f>
      </c>
      <c r="BO11" s="54">
        <f>IF('REG. DA ATIVIDADE COMPLEMENTAR'!$G$598&lt;&gt;4,"",'REG. DA ATIVIDADE COMPLEMENTAR'!$L$603)</f>
      </c>
      <c r="BP11" s="54">
        <f>IF('REG. DA ATIVIDADE COMPLEMENTAR'!$G$609&lt;&gt;4,"",'REG. DA ATIVIDADE COMPLEMENTAR'!$L$614)</f>
      </c>
      <c r="BQ11" s="54">
        <f>IF('REG. DA ATIVIDADE COMPLEMENTAR'!$G$620&lt;&gt;4,"",'REG. DA ATIVIDADE COMPLEMENTAR'!$L$625)</f>
      </c>
      <c r="BR11" s="54">
        <f>IF('REG. DA ATIVIDADE COMPLEMENTAR'!$G$631&lt;&gt;4,"",'REG. DA ATIVIDADE COMPLEMENTAR'!$L$636)</f>
      </c>
      <c r="BS11" s="54">
        <f>IF('REG. DA ATIVIDADE COMPLEMENTAR'!$G$644&lt;&gt;4,"",'REG. DA ATIVIDADE COMPLEMENTAR'!$L$649)</f>
      </c>
      <c r="BT11" s="54">
        <f>IF('REG. DA ATIVIDADE COMPLEMENTAR'!$G$655&lt;&gt;4,"",'REG. DA ATIVIDADE COMPLEMENTAR'!$L$660)</f>
      </c>
      <c r="BU11" s="54">
        <f>IF('REG. DA ATIVIDADE COMPLEMENTAR'!$G$666&lt;&gt;4,"",'REG. DA ATIVIDADE COMPLEMENTAR'!$L$671)</f>
      </c>
      <c r="BV11" s="54">
        <f>IF('REG. DA ATIVIDADE COMPLEMENTAR'!$G$677&lt;&gt;4,"",'REG. DA ATIVIDADE COMPLEMENTAR'!$L$682)</f>
      </c>
      <c r="BW11" s="54">
        <f>IF('REG. DA ATIVIDADE COMPLEMENTAR'!$G$690&lt;&gt;4,"",'REG. DA ATIVIDADE COMPLEMENTAR'!$L$695)</f>
      </c>
      <c r="BX11" s="54">
        <f>IF('REG. DA ATIVIDADE COMPLEMENTAR'!$G$701&lt;&gt;4,"",'REG. DA ATIVIDADE COMPLEMENTAR'!$L$706)</f>
      </c>
      <c r="BY11" s="54">
        <f>IF('REG. DA ATIVIDADE COMPLEMENTAR'!$G$712&lt;&gt;4,"",'REG. DA ATIVIDADE COMPLEMENTAR'!$L$717)</f>
      </c>
      <c r="BZ11" s="54">
        <f>IF('REG. DA ATIVIDADE COMPLEMENTAR'!$G$723&lt;&gt;4,"",'REG. DA ATIVIDADE COMPLEMENTAR'!$L$728)</f>
      </c>
      <c r="CA11" s="54">
        <f>IF('REG. DA ATIVIDADE COMPLEMENTAR'!$G$736&lt;&gt;4,"",'REG. DA ATIVIDADE COMPLEMENTAR'!$L$741)</f>
      </c>
      <c r="CB11" s="54">
        <f>IF('REG. DA ATIVIDADE COMPLEMENTAR'!$G$747&lt;&gt;4,"",'REG. DA ATIVIDADE COMPLEMENTAR'!$L$752)</f>
      </c>
      <c r="CC11" s="54">
        <f>IF('REG. DA ATIVIDADE COMPLEMENTAR'!$G$758&lt;&gt;4,"",'REG. DA ATIVIDADE COMPLEMENTAR'!$L$763)</f>
      </c>
      <c r="CD11" s="54">
        <f>IF('REG. DA ATIVIDADE COMPLEMENTAR'!$G$769&lt;&gt;4,"",'REG. DA ATIVIDADE COMPLEMENTAR'!$L$774)</f>
      </c>
      <c r="CE11" s="54">
        <f>IF('REG. DA ATIVIDADE COMPLEMENTAR'!$G$782&lt;&gt;4,"",'REG. DA ATIVIDADE COMPLEMENTAR'!$L$787)</f>
      </c>
      <c r="CF11" s="54">
        <f>IF('REG. DA ATIVIDADE COMPLEMENTAR'!$G$793&lt;&gt;4,"",'REG. DA ATIVIDADE COMPLEMENTAR'!$L$798)</f>
      </c>
      <c r="CG11" s="54">
        <f>IF('REG. DA ATIVIDADE COMPLEMENTAR'!$G$804&lt;&gt;4,"",'REG. DA ATIVIDADE COMPLEMENTAR'!$L$809)</f>
      </c>
      <c r="CH11" s="54">
        <f>IF('REG. DA ATIVIDADE COMPLEMENTAR'!$G$815&lt;&gt;4,"",'REG. DA ATIVIDADE COMPLEMENTAR'!$L$820)</f>
      </c>
      <c r="CI11" s="54"/>
      <c r="CJ11" s="54"/>
      <c r="CK11" s="54"/>
      <c r="CL11" s="50">
        <f t="shared" si="0"/>
        <v>0</v>
      </c>
      <c r="CM11" s="41"/>
      <c r="CN11" s="41"/>
      <c r="CO11" s="41"/>
      <c r="CP11" s="41"/>
      <c r="CQ11" s="41"/>
      <c r="CR11" s="41"/>
    </row>
    <row r="12" spans="1:96" s="25" customFormat="1" ht="15">
      <c r="A12" s="52">
        <v>4</v>
      </c>
      <c r="B12" s="176" t="s">
        <v>41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54">
        <f>IF('REG. DA ATIVIDADE COMPLEMENTAR'!$G$139&lt;&gt;5,"",'REG. DA ATIVIDADE COMPLEMENTAR'!$L$144)</f>
      </c>
      <c r="AB12" s="54">
        <f>IF('REG. DA ATIVIDADE COMPLEMENTAR'!$G$150&lt;&gt;5,"",'REG. DA ATIVIDADE COMPLEMENTAR'!$L$155)</f>
      </c>
      <c r="AC12" s="54">
        <f>IF('REG. DA ATIVIDADE COMPLEMENTAR'!$G$161&lt;&gt;5,"",'REG. DA ATIVIDADE COMPLEMENTAR'!$L$166)</f>
      </c>
      <c r="AD12" s="54">
        <f>IF('REG. DA ATIVIDADE COMPLEMENTAR'!$G$172&lt;&gt;5,"",'REG. DA ATIVIDADE COMPLEMENTAR'!$L$177)</f>
      </c>
      <c r="AE12" s="54">
        <f>IF('REG. DA ATIVIDADE COMPLEMENTAR'!$G$185&lt;&gt;5,"",'REG. DA ATIVIDADE COMPLEMENTAR'!$L$190)</f>
      </c>
      <c r="AF12" s="54">
        <f>IF('REG. DA ATIVIDADE COMPLEMENTAR'!$G$196&lt;&gt;5,"",'REG. DA ATIVIDADE COMPLEMENTAR'!$L$201)</f>
      </c>
      <c r="AG12" s="54">
        <f>IF('REG. DA ATIVIDADE COMPLEMENTAR'!$G$207&lt;&gt;5,"",'REG. DA ATIVIDADE COMPLEMENTAR'!$L$212)</f>
      </c>
      <c r="AH12" s="54">
        <f>IF('REG. DA ATIVIDADE COMPLEMENTAR'!$G$218&lt;&gt;5,"",'REG. DA ATIVIDADE COMPLEMENTAR'!$L$223)</f>
      </c>
      <c r="AI12" s="54">
        <f>IF('REG. DA ATIVIDADE COMPLEMENTAR'!$G$231&lt;&gt;5,"",'REG. DA ATIVIDADE COMPLEMENTAR'!$L$236)</f>
      </c>
      <c r="AJ12" s="54">
        <f>IF('REG. DA ATIVIDADE COMPLEMENTAR'!$G$242&lt;&gt;5,"",'REG. DA ATIVIDADE COMPLEMENTAR'!$L$247)</f>
      </c>
      <c r="AK12" s="54">
        <f>IF('REG. DA ATIVIDADE COMPLEMENTAR'!$G$253&lt;&gt;5,"",'REG. DA ATIVIDADE COMPLEMENTAR'!$L$258)</f>
      </c>
      <c r="AL12" s="54">
        <f>IF('REG. DA ATIVIDADE COMPLEMENTAR'!$G$264&lt;&gt;5,"",'REG. DA ATIVIDADE COMPLEMENTAR'!$L$269)</f>
      </c>
      <c r="AM12" s="54">
        <f>IF('REG. DA ATIVIDADE COMPLEMENTAR'!$G$277&lt;&gt;5,"",'REG. DA ATIVIDADE COMPLEMENTAR'!$L$282)</f>
      </c>
      <c r="AN12" s="54">
        <f>IF('REG. DA ATIVIDADE COMPLEMENTAR'!$G$288&lt;&gt;5,"",'REG. DA ATIVIDADE COMPLEMENTAR'!$L$293)</f>
      </c>
      <c r="AO12" s="54">
        <f>IF('REG. DA ATIVIDADE COMPLEMENTAR'!$G$299&lt;&gt;5,"",'REG. DA ATIVIDADE COMPLEMENTAR'!$L$304)</f>
      </c>
      <c r="AP12" s="54">
        <f>IF('REG. DA ATIVIDADE COMPLEMENTAR'!$G$310&lt;&gt;5,"",'REG. DA ATIVIDADE COMPLEMENTAR'!$L$315)</f>
      </c>
      <c r="AQ12" s="54">
        <f>IF('REG. DA ATIVIDADE COMPLEMENTAR'!$G$323&lt;&gt;5,"",'REG. DA ATIVIDADE COMPLEMENTAR'!$L$328)</f>
      </c>
      <c r="AR12" s="54">
        <f>IF('REG. DA ATIVIDADE COMPLEMENTAR'!$G$334&lt;&gt;5,"",'REG. DA ATIVIDADE COMPLEMENTAR'!$L$339)</f>
      </c>
      <c r="AS12" s="54">
        <f>IF('REG. DA ATIVIDADE COMPLEMENTAR'!$G$345&lt;&gt;5,"",'REG. DA ATIVIDADE COMPLEMENTAR'!$L$350)</f>
      </c>
      <c r="AT12" s="54">
        <f>IF('REG. DA ATIVIDADE COMPLEMENTAR'!$G$356&lt;&gt;5,"",'REG. DA ATIVIDADE COMPLEMENTAR'!$L$361)</f>
      </c>
      <c r="AU12" s="54">
        <f>IF('REG. DA ATIVIDADE COMPLEMENTAR'!$G$369&lt;&gt;5,"",'REG. DA ATIVIDADE COMPLEMENTAR'!$L$374)</f>
      </c>
      <c r="AV12" s="54">
        <f>IF('REG. DA ATIVIDADE COMPLEMENTAR'!$G$380&lt;&gt;5,"",'REG. DA ATIVIDADE COMPLEMENTAR'!$L$385)</f>
      </c>
      <c r="AW12" s="54">
        <f>IF('REG. DA ATIVIDADE COMPLEMENTAR'!$G$391&lt;&gt;5,"",'REG. DA ATIVIDADE COMPLEMENTAR'!$L$396)</f>
      </c>
      <c r="AX12" s="54">
        <f>IF('REG. DA ATIVIDADE COMPLEMENTAR'!$G$402&lt;&gt;5,"",'REG. DA ATIVIDADE COMPLEMENTAR'!$L$407)</f>
      </c>
      <c r="AY12" s="54">
        <f>IF('REG. DA ATIVIDADE COMPLEMENTAR'!$G$415&lt;&gt;5,"",'REG. DA ATIVIDADE COMPLEMENTAR'!$L$420)</f>
      </c>
      <c r="AZ12" s="54">
        <f>IF('REG. DA ATIVIDADE COMPLEMENTAR'!$G$426&lt;&gt;5,"",'REG. DA ATIVIDADE COMPLEMENTAR'!$L$431)</f>
      </c>
      <c r="BA12" s="54">
        <f>IF('REG. DA ATIVIDADE COMPLEMENTAR'!$G$437&lt;&gt;5,"",'REG. DA ATIVIDADE COMPLEMENTAR'!$L$442)</f>
      </c>
      <c r="BB12" s="54">
        <f>IF('REG. DA ATIVIDADE COMPLEMENTAR'!$G$448&lt;&gt;5,"",'REG. DA ATIVIDADE COMPLEMENTAR'!$L$453)</f>
      </c>
      <c r="BC12" s="54">
        <f>IF('REG. DA ATIVIDADE COMPLEMENTAR'!$G$461&lt;&gt;5,"",'REG. DA ATIVIDADE COMPLEMENTAR'!$L$466)</f>
      </c>
      <c r="BD12" s="54">
        <f>IF('REG. DA ATIVIDADE COMPLEMENTAR'!$G$472&lt;&gt;5,"",'REG. DA ATIVIDADE COMPLEMENTAR'!$L$477)</f>
      </c>
      <c r="BE12" s="54">
        <f>IF('REG. DA ATIVIDADE COMPLEMENTAR'!$G$483&lt;&gt;5,"",'REG. DA ATIVIDADE COMPLEMENTAR'!$L$488)</f>
      </c>
      <c r="BF12" s="54">
        <f>IF('REG. DA ATIVIDADE COMPLEMENTAR'!$G$494&lt;&gt;5,"",'REG. DA ATIVIDADE COMPLEMENTAR'!$L$499)</f>
      </c>
      <c r="BG12" s="54">
        <f>IF('REG. DA ATIVIDADE COMPLEMENTAR'!$G$507&lt;&gt;5,"",'REG. DA ATIVIDADE COMPLEMENTAR'!$L$512)</f>
      </c>
      <c r="BH12" s="54">
        <f>IF('REG. DA ATIVIDADE COMPLEMENTAR'!$G$518&lt;&gt;5,"",'REG. DA ATIVIDADE COMPLEMENTAR'!$L$523)</f>
      </c>
      <c r="BI12" s="54">
        <f>IF('REG. DA ATIVIDADE COMPLEMENTAR'!$G$529&lt;&gt;5,"",'REG. DA ATIVIDADE COMPLEMENTAR'!$L$534)</f>
      </c>
      <c r="BJ12" s="54">
        <f>IF('REG. DA ATIVIDADE COMPLEMENTAR'!$G$540&lt;&gt;5,"",'REG. DA ATIVIDADE COMPLEMENTAR'!$L$545)</f>
      </c>
      <c r="BK12" s="54">
        <f>IF('REG. DA ATIVIDADE COMPLEMENTAR'!$G$552&lt;&gt;5,"",'REG. DA ATIVIDADE COMPLEMENTAR'!$L$557)</f>
      </c>
      <c r="BL12" s="54">
        <f>IF('REG. DA ATIVIDADE COMPLEMENTAR'!$G$563&lt;&gt;5,"",'REG. DA ATIVIDADE COMPLEMENTAR'!$L$568)</f>
      </c>
      <c r="BM12" s="54">
        <f>IF('REG. DA ATIVIDADE COMPLEMENTAR'!$G$574&lt;&gt;5,"",'REG. DA ATIVIDADE COMPLEMENTAR'!$L$579)</f>
      </c>
      <c r="BN12" s="54">
        <f>IF('REG. DA ATIVIDADE COMPLEMENTAR'!$G$585&lt;&gt;5,"",'REG. DA ATIVIDADE COMPLEMENTAR'!$L$590)</f>
      </c>
      <c r="BO12" s="54">
        <f>IF('REG. DA ATIVIDADE COMPLEMENTAR'!$G$598&lt;&gt;5,"",'REG. DA ATIVIDADE COMPLEMENTAR'!$L$603)</f>
      </c>
      <c r="BP12" s="54">
        <f>IF('REG. DA ATIVIDADE COMPLEMENTAR'!$G$609&lt;&gt;5,"",'REG. DA ATIVIDADE COMPLEMENTAR'!$L$614)</f>
      </c>
      <c r="BQ12" s="54">
        <f>IF('REG. DA ATIVIDADE COMPLEMENTAR'!$G$620&lt;&gt;5,"",'REG. DA ATIVIDADE COMPLEMENTAR'!$L$625)</f>
      </c>
      <c r="BR12" s="54">
        <f>IF('REG. DA ATIVIDADE COMPLEMENTAR'!$G$631&lt;&gt;5,"",'REG. DA ATIVIDADE COMPLEMENTAR'!$L$636)</f>
      </c>
      <c r="BS12" s="54">
        <f>IF('REG. DA ATIVIDADE COMPLEMENTAR'!$G$644&lt;&gt;5,"",'REG. DA ATIVIDADE COMPLEMENTAR'!$L$649)</f>
      </c>
      <c r="BT12" s="54">
        <f>IF('REG. DA ATIVIDADE COMPLEMENTAR'!$G$655&lt;&gt;5,"",'REG. DA ATIVIDADE COMPLEMENTAR'!$L$660)</f>
      </c>
      <c r="BU12" s="54">
        <f>IF('REG. DA ATIVIDADE COMPLEMENTAR'!$G$666&lt;&gt;5,"",'REG. DA ATIVIDADE COMPLEMENTAR'!$L$671)</f>
      </c>
      <c r="BV12" s="54">
        <f>IF('REG. DA ATIVIDADE COMPLEMENTAR'!$G$677&lt;&gt;5,"",'REG. DA ATIVIDADE COMPLEMENTAR'!$L$682)</f>
      </c>
      <c r="BW12" s="54">
        <f>IF('REG. DA ATIVIDADE COMPLEMENTAR'!$G$690&lt;&gt;5,"",'REG. DA ATIVIDADE COMPLEMENTAR'!$L$695)</f>
      </c>
      <c r="BX12" s="54">
        <f>IF('REG. DA ATIVIDADE COMPLEMENTAR'!$G$701&lt;&gt;5,"",'REG. DA ATIVIDADE COMPLEMENTAR'!$L$706)</f>
      </c>
      <c r="BY12" s="54">
        <f>IF('REG. DA ATIVIDADE COMPLEMENTAR'!$G$712&lt;&gt;5,"",'REG. DA ATIVIDADE COMPLEMENTAR'!$L$717)</f>
      </c>
      <c r="BZ12" s="54">
        <f>IF('REG. DA ATIVIDADE COMPLEMENTAR'!$G$723&lt;&gt;5,"",'REG. DA ATIVIDADE COMPLEMENTAR'!$L$728)</f>
      </c>
      <c r="CA12" s="54">
        <f>IF('REG. DA ATIVIDADE COMPLEMENTAR'!$G$736&lt;&gt;5,"",'REG. DA ATIVIDADE COMPLEMENTAR'!$L$741)</f>
      </c>
      <c r="CB12" s="54">
        <f>IF('REG. DA ATIVIDADE COMPLEMENTAR'!$G$747&lt;&gt;5,"",'REG. DA ATIVIDADE COMPLEMENTAR'!$L$752)</f>
      </c>
      <c r="CC12" s="54">
        <f>IF('REG. DA ATIVIDADE COMPLEMENTAR'!$G$758&lt;&gt;5,"",'REG. DA ATIVIDADE COMPLEMENTAR'!$L$763)</f>
      </c>
      <c r="CD12" s="54">
        <f>IF('REG. DA ATIVIDADE COMPLEMENTAR'!$G$769&lt;&gt;5,"",'REG. DA ATIVIDADE COMPLEMENTAR'!$L$774)</f>
      </c>
      <c r="CE12" s="54">
        <f>IF('REG. DA ATIVIDADE COMPLEMENTAR'!$G$782&lt;&gt;5,"",'REG. DA ATIVIDADE COMPLEMENTAR'!$L$787)</f>
      </c>
      <c r="CF12" s="54">
        <f>IF('REG. DA ATIVIDADE COMPLEMENTAR'!$G$793&lt;&gt;5,"",'REG. DA ATIVIDADE COMPLEMENTAR'!$L$798)</f>
      </c>
      <c r="CG12" s="54">
        <f>IF('REG. DA ATIVIDADE COMPLEMENTAR'!$G$804&lt;&gt;5,"",'REG. DA ATIVIDADE COMPLEMENTAR'!$L$809)</f>
      </c>
      <c r="CH12" s="54">
        <f>IF('REG. DA ATIVIDADE COMPLEMENTAR'!$G$815&lt;&gt;5,"",'REG. DA ATIVIDADE COMPLEMENTAR'!$L$820)</f>
      </c>
      <c r="CI12" s="54"/>
      <c r="CJ12" s="54"/>
      <c r="CK12" s="54"/>
      <c r="CL12" s="50">
        <f t="shared" si="0"/>
        <v>0</v>
      </c>
      <c r="CM12" s="41"/>
      <c r="CN12" s="41"/>
      <c r="CO12" s="41"/>
      <c r="CP12" s="41"/>
      <c r="CQ12" s="41"/>
      <c r="CR12" s="41"/>
    </row>
    <row r="13" spans="1:96" s="25" customFormat="1" ht="15">
      <c r="A13" s="52">
        <v>5</v>
      </c>
      <c r="B13" s="176" t="s">
        <v>42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54">
        <f>IF('REG. DA ATIVIDADE COMPLEMENTAR'!$G$139&lt;&gt;6,"",'REG. DA ATIVIDADE COMPLEMENTAR'!$L$144)</f>
      </c>
      <c r="AB13" s="54">
        <f>IF('REG. DA ATIVIDADE COMPLEMENTAR'!$G$150&lt;&gt;6,"",'REG. DA ATIVIDADE COMPLEMENTAR'!$L$155)</f>
      </c>
      <c r="AC13" s="54">
        <f>IF('REG. DA ATIVIDADE COMPLEMENTAR'!$G$161&lt;&gt;6,"",'REG. DA ATIVIDADE COMPLEMENTAR'!$L$166)</f>
      </c>
      <c r="AD13" s="54">
        <f>IF('REG. DA ATIVIDADE COMPLEMENTAR'!$G$172&lt;&gt;6,"",'REG. DA ATIVIDADE COMPLEMENTAR'!$L$177)</f>
      </c>
      <c r="AE13" s="54">
        <f>IF('REG. DA ATIVIDADE COMPLEMENTAR'!$G$185&lt;&gt;6,"",'REG. DA ATIVIDADE COMPLEMENTAR'!$L$190)</f>
      </c>
      <c r="AF13" s="54">
        <f>IF('REG. DA ATIVIDADE COMPLEMENTAR'!$G$196&lt;&gt;6,"",'REG. DA ATIVIDADE COMPLEMENTAR'!$L$201)</f>
      </c>
      <c r="AG13" s="54">
        <f>IF('REG. DA ATIVIDADE COMPLEMENTAR'!$G$207&lt;&gt;6,"",'REG. DA ATIVIDADE COMPLEMENTAR'!$L$212)</f>
      </c>
      <c r="AH13" s="54">
        <f>IF('REG. DA ATIVIDADE COMPLEMENTAR'!$G$218&lt;&gt;6,"",'REG. DA ATIVIDADE COMPLEMENTAR'!$L$223)</f>
      </c>
      <c r="AI13" s="54">
        <f>IF('REG. DA ATIVIDADE COMPLEMENTAR'!$G$231&lt;&gt;6,"",'REG. DA ATIVIDADE COMPLEMENTAR'!$L$236)</f>
      </c>
      <c r="AJ13" s="54">
        <f>IF('REG. DA ATIVIDADE COMPLEMENTAR'!$G$242&lt;&gt;6,"",'REG. DA ATIVIDADE COMPLEMENTAR'!$L$247)</f>
      </c>
      <c r="AK13" s="54">
        <f>IF('REG. DA ATIVIDADE COMPLEMENTAR'!$G$253&lt;&gt;6,"",'REG. DA ATIVIDADE COMPLEMENTAR'!$L$258)</f>
      </c>
      <c r="AL13" s="54">
        <f>IF('REG. DA ATIVIDADE COMPLEMENTAR'!$G$264&lt;&gt;6,"",'REG. DA ATIVIDADE COMPLEMENTAR'!$L$269)</f>
      </c>
      <c r="AM13" s="54">
        <f>IF('REG. DA ATIVIDADE COMPLEMENTAR'!$G$277&lt;&gt;6,"",'REG. DA ATIVIDADE COMPLEMENTAR'!$L$282)</f>
      </c>
      <c r="AN13" s="54">
        <f>IF('REG. DA ATIVIDADE COMPLEMENTAR'!$G$288&lt;&gt;6,"",'REG. DA ATIVIDADE COMPLEMENTAR'!$L$293)</f>
      </c>
      <c r="AO13" s="54">
        <f>IF('REG. DA ATIVIDADE COMPLEMENTAR'!$G$299&lt;&gt;6,"",'REG. DA ATIVIDADE COMPLEMENTAR'!$L$304)</f>
      </c>
      <c r="AP13" s="54">
        <f>IF('REG. DA ATIVIDADE COMPLEMENTAR'!$G$310&lt;&gt;6,"",'REG. DA ATIVIDADE COMPLEMENTAR'!$L$315)</f>
      </c>
      <c r="AQ13" s="54">
        <f>IF('REG. DA ATIVIDADE COMPLEMENTAR'!$G$323&lt;&gt;6,"",'REG. DA ATIVIDADE COMPLEMENTAR'!$L$328)</f>
      </c>
      <c r="AR13" s="54">
        <f>IF('REG. DA ATIVIDADE COMPLEMENTAR'!$G$334&lt;&gt;6,"",'REG. DA ATIVIDADE COMPLEMENTAR'!$L$339)</f>
      </c>
      <c r="AS13" s="54">
        <f>IF('REG. DA ATIVIDADE COMPLEMENTAR'!$G$345&lt;&gt;6,"",'REG. DA ATIVIDADE COMPLEMENTAR'!$L$350)</f>
      </c>
      <c r="AT13" s="54">
        <f>IF('REG. DA ATIVIDADE COMPLEMENTAR'!$G$356&lt;&gt;6,"",'REG. DA ATIVIDADE COMPLEMENTAR'!$L$361)</f>
      </c>
      <c r="AU13" s="54">
        <f>IF('REG. DA ATIVIDADE COMPLEMENTAR'!$G$369&lt;&gt;6,"",'REG. DA ATIVIDADE COMPLEMENTAR'!$L$374)</f>
      </c>
      <c r="AV13" s="54">
        <f>IF('REG. DA ATIVIDADE COMPLEMENTAR'!$G$380&lt;&gt;6,"",'REG. DA ATIVIDADE COMPLEMENTAR'!$L$385)</f>
      </c>
      <c r="AW13" s="54">
        <f>IF('REG. DA ATIVIDADE COMPLEMENTAR'!$G$391&lt;&gt;6,"",'REG. DA ATIVIDADE COMPLEMENTAR'!$L$396)</f>
      </c>
      <c r="AX13" s="54">
        <f>IF('REG. DA ATIVIDADE COMPLEMENTAR'!$G$402&lt;&gt;6,"",'REG. DA ATIVIDADE COMPLEMENTAR'!$L$407)</f>
      </c>
      <c r="AY13" s="54">
        <f>IF('REG. DA ATIVIDADE COMPLEMENTAR'!$G$415&lt;&gt;6,"",'REG. DA ATIVIDADE COMPLEMENTAR'!$L$420)</f>
      </c>
      <c r="AZ13" s="54">
        <f>IF('REG. DA ATIVIDADE COMPLEMENTAR'!$G$426&lt;&gt;6,"",'REG. DA ATIVIDADE COMPLEMENTAR'!$L$431)</f>
      </c>
      <c r="BA13" s="54">
        <f>IF('REG. DA ATIVIDADE COMPLEMENTAR'!$G$437&lt;&gt;6,"",'REG. DA ATIVIDADE COMPLEMENTAR'!$L$442)</f>
      </c>
      <c r="BB13" s="54">
        <f>IF('REG. DA ATIVIDADE COMPLEMENTAR'!$G$448&lt;&gt;6,"",'REG. DA ATIVIDADE COMPLEMENTAR'!$L$453)</f>
      </c>
      <c r="BC13" s="54">
        <f>IF('REG. DA ATIVIDADE COMPLEMENTAR'!$G$461&lt;&gt;6,"",'REG. DA ATIVIDADE COMPLEMENTAR'!$L$466)</f>
      </c>
      <c r="BD13" s="54">
        <f>IF('REG. DA ATIVIDADE COMPLEMENTAR'!$G$472&lt;&gt;6,"",'REG. DA ATIVIDADE COMPLEMENTAR'!$L$477)</f>
      </c>
      <c r="BE13" s="54">
        <f>IF('REG. DA ATIVIDADE COMPLEMENTAR'!$G$483&lt;&gt;6,"",'REG. DA ATIVIDADE COMPLEMENTAR'!$L$488)</f>
      </c>
      <c r="BF13" s="54">
        <f>IF('REG. DA ATIVIDADE COMPLEMENTAR'!$G$494&lt;&gt;6,"",'REG. DA ATIVIDADE COMPLEMENTAR'!$L$499)</f>
      </c>
      <c r="BG13" s="54">
        <f>IF('REG. DA ATIVIDADE COMPLEMENTAR'!$G$507&lt;&gt;6,"",'REG. DA ATIVIDADE COMPLEMENTAR'!$L$512)</f>
      </c>
      <c r="BH13" s="54">
        <f>IF('REG. DA ATIVIDADE COMPLEMENTAR'!$G$518&lt;&gt;6,"",'REG. DA ATIVIDADE COMPLEMENTAR'!$L$523)</f>
      </c>
      <c r="BI13" s="54">
        <f>IF('REG. DA ATIVIDADE COMPLEMENTAR'!$G$529&lt;&gt;6,"",'REG. DA ATIVIDADE COMPLEMENTAR'!$L$534)</f>
      </c>
      <c r="BJ13" s="54">
        <f>IF('REG. DA ATIVIDADE COMPLEMENTAR'!$G$540&lt;&gt;6,"",'REG. DA ATIVIDADE COMPLEMENTAR'!$L$545)</f>
      </c>
      <c r="BK13" s="54">
        <f>IF('REG. DA ATIVIDADE COMPLEMENTAR'!$G$552&lt;&gt;6,"",'REG. DA ATIVIDADE COMPLEMENTAR'!$L$557)</f>
      </c>
      <c r="BL13" s="54">
        <f>IF('REG. DA ATIVIDADE COMPLEMENTAR'!$G$563&lt;&gt;6,"",'REG. DA ATIVIDADE COMPLEMENTAR'!$L$568)</f>
      </c>
      <c r="BM13" s="54">
        <f>IF('REG. DA ATIVIDADE COMPLEMENTAR'!$G$574&lt;&gt;6,"",'REG. DA ATIVIDADE COMPLEMENTAR'!$L$579)</f>
      </c>
      <c r="BN13" s="54">
        <f>IF('REG. DA ATIVIDADE COMPLEMENTAR'!$G$585&lt;&gt;6,"",'REG. DA ATIVIDADE COMPLEMENTAR'!$L$590)</f>
      </c>
      <c r="BO13" s="54">
        <f>IF('REG. DA ATIVIDADE COMPLEMENTAR'!$G$598&lt;&gt;6,"",'REG. DA ATIVIDADE COMPLEMENTAR'!$L$603)</f>
      </c>
      <c r="BP13" s="54">
        <f>IF('REG. DA ATIVIDADE COMPLEMENTAR'!$G$609&lt;&gt;6,"",'REG. DA ATIVIDADE COMPLEMENTAR'!$L$614)</f>
      </c>
      <c r="BQ13" s="54">
        <f>IF('REG. DA ATIVIDADE COMPLEMENTAR'!$G$620&lt;&gt;6,"",'REG. DA ATIVIDADE COMPLEMENTAR'!$L$625)</f>
      </c>
      <c r="BR13" s="54">
        <f>IF('REG. DA ATIVIDADE COMPLEMENTAR'!$G$631&lt;&gt;6,"",'REG. DA ATIVIDADE COMPLEMENTAR'!$L$636)</f>
      </c>
      <c r="BS13" s="54">
        <f>IF('REG. DA ATIVIDADE COMPLEMENTAR'!$G$644&lt;&gt;6,"",'REG. DA ATIVIDADE COMPLEMENTAR'!$L$649)</f>
      </c>
      <c r="BT13" s="54">
        <f>IF('REG. DA ATIVIDADE COMPLEMENTAR'!$G$655&lt;&gt;6,"",'REG. DA ATIVIDADE COMPLEMENTAR'!$L$660)</f>
      </c>
      <c r="BU13" s="54">
        <f>IF('REG. DA ATIVIDADE COMPLEMENTAR'!$G$666&lt;&gt;6,"",'REG. DA ATIVIDADE COMPLEMENTAR'!$L$671)</f>
      </c>
      <c r="BV13" s="54">
        <f>IF('REG. DA ATIVIDADE COMPLEMENTAR'!$G$677&lt;&gt;6,"",'REG. DA ATIVIDADE COMPLEMENTAR'!$L$682)</f>
      </c>
      <c r="BW13" s="54">
        <f>IF('REG. DA ATIVIDADE COMPLEMENTAR'!$G$690&lt;&gt;6,"",'REG. DA ATIVIDADE COMPLEMENTAR'!$L$695)</f>
      </c>
      <c r="BX13" s="54">
        <f>IF('REG. DA ATIVIDADE COMPLEMENTAR'!$G$701&lt;&gt;6,"",'REG. DA ATIVIDADE COMPLEMENTAR'!$L$706)</f>
      </c>
      <c r="BY13" s="54">
        <f>IF('REG. DA ATIVIDADE COMPLEMENTAR'!$G$712&lt;&gt;6,"",'REG. DA ATIVIDADE COMPLEMENTAR'!$L$717)</f>
      </c>
      <c r="BZ13" s="54">
        <f>IF('REG. DA ATIVIDADE COMPLEMENTAR'!$G$723&lt;&gt;6,"",'REG. DA ATIVIDADE COMPLEMENTAR'!$L$728)</f>
      </c>
      <c r="CA13" s="54">
        <f>IF('REG. DA ATIVIDADE COMPLEMENTAR'!$G$736&lt;&gt;6,"",'REG. DA ATIVIDADE COMPLEMENTAR'!$L$741)</f>
      </c>
      <c r="CB13" s="54">
        <f>IF('REG. DA ATIVIDADE COMPLEMENTAR'!$G$747&lt;&gt;6,"",'REG. DA ATIVIDADE COMPLEMENTAR'!$L$752)</f>
      </c>
      <c r="CC13" s="54">
        <f>IF('REG. DA ATIVIDADE COMPLEMENTAR'!$G$758&lt;&gt;6,"",'REG. DA ATIVIDADE COMPLEMENTAR'!$L$763)</f>
      </c>
      <c r="CD13" s="54">
        <f>IF('REG. DA ATIVIDADE COMPLEMENTAR'!$G$769&lt;&gt;6,"",'REG. DA ATIVIDADE COMPLEMENTAR'!$L$774)</f>
      </c>
      <c r="CE13" s="54">
        <f>IF('REG. DA ATIVIDADE COMPLEMENTAR'!$G$782&lt;&gt;6,"",'REG. DA ATIVIDADE COMPLEMENTAR'!$L$787)</f>
      </c>
      <c r="CF13" s="54">
        <f>IF('REG. DA ATIVIDADE COMPLEMENTAR'!$G$793&lt;&gt;6,"",'REG. DA ATIVIDADE COMPLEMENTAR'!$L$798)</f>
      </c>
      <c r="CG13" s="54">
        <f>IF('REG. DA ATIVIDADE COMPLEMENTAR'!$G$804&lt;&gt;6,"",'REG. DA ATIVIDADE COMPLEMENTAR'!$L$809)</f>
      </c>
      <c r="CH13" s="54">
        <f>IF('REG. DA ATIVIDADE COMPLEMENTAR'!$G$815&lt;&gt;6,"",'REG. DA ATIVIDADE COMPLEMENTAR'!$L$820)</f>
      </c>
      <c r="CI13" s="54"/>
      <c r="CJ13" s="54"/>
      <c r="CK13" s="54"/>
      <c r="CL13" s="50">
        <f t="shared" si="0"/>
        <v>0</v>
      </c>
      <c r="CM13" s="41"/>
      <c r="CN13" s="41"/>
      <c r="CO13" s="41"/>
      <c r="CP13" s="41"/>
      <c r="CQ13" s="41"/>
      <c r="CR13" s="41"/>
    </row>
    <row r="14" spans="1:96" s="25" customFormat="1" ht="15">
      <c r="A14" s="52">
        <v>6</v>
      </c>
      <c r="B14" s="176" t="s">
        <v>43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54">
        <f>IF('REG. DA ATIVIDADE COMPLEMENTAR'!$G$139&lt;&gt;7,"",'REG. DA ATIVIDADE COMPLEMENTAR'!$L$144)</f>
      </c>
      <c r="AB14" s="54">
        <f>IF('REG. DA ATIVIDADE COMPLEMENTAR'!$G$150&lt;&gt;7,"",'REG. DA ATIVIDADE COMPLEMENTAR'!$L$155)</f>
      </c>
      <c r="AC14" s="54">
        <f>IF('REG. DA ATIVIDADE COMPLEMENTAR'!$G$161&lt;&gt;7,"",'REG. DA ATIVIDADE COMPLEMENTAR'!$L$166)</f>
      </c>
      <c r="AD14" s="54">
        <f>IF('REG. DA ATIVIDADE COMPLEMENTAR'!$G$172&lt;&gt;7,"",'REG. DA ATIVIDADE COMPLEMENTAR'!$L$177)</f>
      </c>
      <c r="AE14" s="54">
        <f>IF('REG. DA ATIVIDADE COMPLEMENTAR'!$G$185&lt;&gt;7,"",'REG. DA ATIVIDADE COMPLEMENTAR'!$L$190)</f>
      </c>
      <c r="AF14" s="54">
        <f>IF('REG. DA ATIVIDADE COMPLEMENTAR'!$G$196&lt;&gt;7,"",'REG. DA ATIVIDADE COMPLEMENTAR'!$L$201)</f>
      </c>
      <c r="AG14" s="54">
        <f>IF('REG. DA ATIVIDADE COMPLEMENTAR'!$G$207&lt;&gt;7,"",'REG. DA ATIVIDADE COMPLEMENTAR'!$L$212)</f>
      </c>
      <c r="AH14" s="54">
        <f>IF('REG. DA ATIVIDADE COMPLEMENTAR'!$G$218&lt;&gt;7,"",'REG. DA ATIVIDADE COMPLEMENTAR'!$L$223)</f>
      </c>
      <c r="AI14" s="54">
        <f>IF('REG. DA ATIVIDADE COMPLEMENTAR'!$G$231&lt;&gt;7,"",'REG. DA ATIVIDADE COMPLEMENTAR'!$L$236)</f>
      </c>
      <c r="AJ14" s="54">
        <f>IF('REG. DA ATIVIDADE COMPLEMENTAR'!$G$242&lt;&gt;7,"",'REG. DA ATIVIDADE COMPLEMENTAR'!$L$247)</f>
      </c>
      <c r="AK14" s="54">
        <f>IF('REG. DA ATIVIDADE COMPLEMENTAR'!$G$253&lt;&gt;7,"",'REG. DA ATIVIDADE COMPLEMENTAR'!$L$258)</f>
      </c>
      <c r="AL14" s="54">
        <f>IF('REG. DA ATIVIDADE COMPLEMENTAR'!$G$264&lt;&gt;7,"",'REG. DA ATIVIDADE COMPLEMENTAR'!$L$269)</f>
      </c>
      <c r="AM14" s="54">
        <f>IF('REG. DA ATIVIDADE COMPLEMENTAR'!$G$277&lt;&gt;7,"",'REG. DA ATIVIDADE COMPLEMENTAR'!$L$282)</f>
      </c>
      <c r="AN14" s="54">
        <f>IF('REG. DA ATIVIDADE COMPLEMENTAR'!$G$288&lt;&gt;7,"",'REG. DA ATIVIDADE COMPLEMENTAR'!$L$293)</f>
      </c>
      <c r="AO14" s="54">
        <f>IF('REG. DA ATIVIDADE COMPLEMENTAR'!$G$299&lt;&gt;7,"",'REG. DA ATIVIDADE COMPLEMENTAR'!$L$304)</f>
      </c>
      <c r="AP14" s="54">
        <f>IF('REG. DA ATIVIDADE COMPLEMENTAR'!$G$310&lt;&gt;7,"",'REG. DA ATIVIDADE COMPLEMENTAR'!$L$315)</f>
      </c>
      <c r="AQ14" s="54">
        <f>IF('REG. DA ATIVIDADE COMPLEMENTAR'!$G$323&lt;&gt;7,"",'REG. DA ATIVIDADE COMPLEMENTAR'!$L$328)</f>
      </c>
      <c r="AR14" s="54">
        <f>IF('REG. DA ATIVIDADE COMPLEMENTAR'!$G$334&lt;&gt;7,"",'REG. DA ATIVIDADE COMPLEMENTAR'!$L$339)</f>
      </c>
      <c r="AS14" s="54">
        <f>IF('REG. DA ATIVIDADE COMPLEMENTAR'!$G$345&lt;&gt;7,"",'REG. DA ATIVIDADE COMPLEMENTAR'!$L$350)</f>
      </c>
      <c r="AT14" s="54">
        <f>IF('REG. DA ATIVIDADE COMPLEMENTAR'!$G$356&lt;&gt;7,"",'REG. DA ATIVIDADE COMPLEMENTAR'!$L$361)</f>
      </c>
      <c r="AU14" s="54">
        <f>IF('REG. DA ATIVIDADE COMPLEMENTAR'!$G$369&lt;&gt;7,"",'REG. DA ATIVIDADE COMPLEMENTAR'!$L$374)</f>
      </c>
      <c r="AV14" s="54">
        <f>IF('REG. DA ATIVIDADE COMPLEMENTAR'!$G$380&lt;&gt;7,"",'REG. DA ATIVIDADE COMPLEMENTAR'!$L$385)</f>
      </c>
      <c r="AW14" s="54">
        <f>IF('REG. DA ATIVIDADE COMPLEMENTAR'!$G$391&lt;&gt;7,"",'REG. DA ATIVIDADE COMPLEMENTAR'!$L$396)</f>
      </c>
      <c r="AX14" s="54">
        <f>IF('REG. DA ATIVIDADE COMPLEMENTAR'!$G$402&lt;&gt;7,"",'REG. DA ATIVIDADE COMPLEMENTAR'!$L$407)</f>
      </c>
      <c r="AY14" s="54">
        <f>IF('REG. DA ATIVIDADE COMPLEMENTAR'!$G$415&lt;&gt;7,"",'REG. DA ATIVIDADE COMPLEMENTAR'!$L$420)</f>
      </c>
      <c r="AZ14" s="54">
        <f>IF('REG. DA ATIVIDADE COMPLEMENTAR'!$G$426&lt;&gt;7,"",'REG. DA ATIVIDADE COMPLEMENTAR'!$L$431)</f>
      </c>
      <c r="BA14" s="54">
        <f>IF('REG. DA ATIVIDADE COMPLEMENTAR'!$G$437&lt;&gt;7,"",'REG. DA ATIVIDADE COMPLEMENTAR'!$L$442)</f>
      </c>
      <c r="BB14" s="54">
        <f>IF('REG. DA ATIVIDADE COMPLEMENTAR'!$G$448&lt;&gt;7,"",'REG. DA ATIVIDADE COMPLEMENTAR'!$L$453)</f>
      </c>
      <c r="BC14" s="54">
        <f>IF('REG. DA ATIVIDADE COMPLEMENTAR'!$G$461&lt;&gt;7,"",'REG. DA ATIVIDADE COMPLEMENTAR'!$L$466)</f>
      </c>
      <c r="BD14" s="54">
        <f>IF('REG. DA ATIVIDADE COMPLEMENTAR'!$G$472&lt;&gt;7,"",'REG. DA ATIVIDADE COMPLEMENTAR'!$L$477)</f>
      </c>
      <c r="BE14" s="54">
        <f>IF('REG. DA ATIVIDADE COMPLEMENTAR'!$G$483&lt;&gt;7,"",'REG. DA ATIVIDADE COMPLEMENTAR'!$L$488)</f>
      </c>
      <c r="BF14" s="54">
        <f>IF('REG. DA ATIVIDADE COMPLEMENTAR'!$G$494&lt;&gt;7,"",'REG. DA ATIVIDADE COMPLEMENTAR'!$L$499)</f>
      </c>
      <c r="BG14" s="54">
        <f>IF('REG. DA ATIVIDADE COMPLEMENTAR'!$G$507&lt;&gt;7,"",'REG. DA ATIVIDADE COMPLEMENTAR'!$L$512)</f>
      </c>
      <c r="BH14" s="54">
        <f>IF('REG. DA ATIVIDADE COMPLEMENTAR'!$G$518&lt;&gt;7,"",'REG. DA ATIVIDADE COMPLEMENTAR'!$L$523)</f>
      </c>
      <c r="BI14" s="54">
        <f>IF('REG. DA ATIVIDADE COMPLEMENTAR'!$G$529&lt;&gt;7,"",'REG. DA ATIVIDADE COMPLEMENTAR'!$L$534)</f>
      </c>
      <c r="BJ14" s="54">
        <f>IF('REG. DA ATIVIDADE COMPLEMENTAR'!$G$540&lt;&gt;7,"",'REG. DA ATIVIDADE COMPLEMENTAR'!$L$545)</f>
      </c>
      <c r="BK14" s="54">
        <f>IF('REG. DA ATIVIDADE COMPLEMENTAR'!$G$552&lt;&gt;7,"",'REG. DA ATIVIDADE COMPLEMENTAR'!$L$557)</f>
      </c>
      <c r="BL14" s="54">
        <f>IF('REG. DA ATIVIDADE COMPLEMENTAR'!$G$563&lt;&gt;7,"",'REG. DA ATIVIDADE COMPLEMENTAR'!$L$568)</f>
      </c>
      <c r="BM14" s="54">
        <f>IF('REG. DA ATIVIDADE COMPLEMENTAR'!$G$574&lt;&gt;7,"",'REG. DA ATIVIDADE COMPLEMENTAR'!$L$579)</f>
      </c>
      <c r="BN14" s="54">
        <f>IF('REG. DA ATIVIDADE COMPLEMENTAR'!$G$585&lt;&gt;7,"",'REG. DA ATIVIDADE COMPLEMENTAR'!$L$590)</f>
      </c>
      <c r="BO14" s="54">
        <f>IF('REG. DA ATIVIDADE COMPLEMENTAR'!$G$598&lt;&gt;7,"",'REG. DA ATIVIDADE COMPLEMENTAR'!$L$603)</f>
      </c>
      <c r="BP14" s="54">
        <f>IF('REG. DA ATIVIDADE COMPLEMENTAR'!$G$609&lt;&gt;7,"",'REG. DA ATIVIDADE COMPLEMENTAR'!$L$614)</f>
      </c>
      <c r="BQ14" s="54">
        <f>IF('REG. DA ATIVIDADE COMPLEMENTAR'!$G$620&lt;&gt;7,"",'REG. DA ATIVIDADE COMPLEMENTAR'!$L$625)</f>
      </c>
      <c r="BR14" s="54">
        <f>IF('REG. DA ATIVIDADE COMPLEMENTAR'!$G$631&lt;&gt;7,"",'REG. DA ATIVIDADE COMPLEMENTAR'!$L$636)</f>
      </c>
      <c r="BS14" s="54">
        <f>IF('REG. DA ATIVIDADE COMPLEMENTAR'!$G$644&lt;&gt;7,"",'REG. DA ATIVIDADE COMPLEMENTAR'!$L$649)</f>
      </c>
      <c r="BT14" s="54">
        <f>IF('REG. DA ATIVIDADE COMPLEMENTAR'!$G$655&lt;&gt;7,"",'REG. DA ATIVIDADE COMPLEMENTAR'!$L$660)</f>
      </c>
      <c r="BU14" s="54">
        <f>IF('REG. DA ATIVIDADE COMPLEMENTAR'!$G$666&lt;&gt;7,"",'REG. DA ATIVIDADE COMPLEMENTAR'!$L$671)</f>
      </c>
      <c r="BV14" s="54">
        <f>IF('REG. DA ATIVIDADE COMPLEMENTAR'!$G$677&lt;&gt;7,"",'REG. DA ATIVIDADE COMPLEMENTAR'!$L$682)</f>
      </c>
      <c r="BW14" s="54">
        <f>IF('REG. DA ATIVIDADE COMPLEMENTAR'!$G$690&lt;&gt;7,"",'REG. DA ATIVIDADE COMPLEMENTAR'!$L$695)</f>
      </c>
      <c r="BX14" s="54">
        <f>IF('REG. DA ATIVIDADE COMPLEMENTAR'!$G$701&lt;&gt;7,"",'REG. DA ATIVIDADE COMPLEMENTAR'!$L$706)</f>
      </c>
      <c r="BY14" s="54">
        <f>IF('REG. DA ATIVIDADE COMPLEMENTAR'!$G$712&lt;&gt;7,"",'REG. DA ATIVIDADE COMPLEMENTAR'!$L$717)</f>
      </c>
      <c r="BZ14" s="54">
        <f>IF('REG. DA ATIVIDADE COMPLEMENTAR'!$G$723&lt;&gt;7,"",'REG. DA ATIVIDADE COMPLEMENTAR'!$L$728)</f>
      </c>
      <c r="CA14" s="54">
        <f>IF('REG. DA ATIVIDADE COMPLEMENTAR'!$G$736&lt;&gt;7,"",'REG. DA ATIVIDADE COMPLEMENTAR'!$L$741)</f>
      </c>
      <c r="CB14" s="54">
        <f>IF('REG. DA ATIVIDADE COMPLEMENTAR'!$G$747&lt;&gt;7,"",'REG. DA ATIVIDADE COMPLEMENTAR'!$L$752)</f>
      </c>
      <c r="CC14" s="54">
        <f>IF('REG. DA ATIVIDADE COMPLEMENTAR'!$G$758&lt;&gt;7,"",'REG. DA ATIVIDADE COMPLEMENTAR'!$L$763)</f>
      </c>
      <c r="CD14" s="54">
        <f>IF('REG. DA ATIVIDADE COMPLEMENTAR'!$G$769&lt;&gt;7,"",'REG. DA ATIVIDADE COMPLEMENTAR'!$L$774)</f>
      </c>
      <c r="CE14" s="54">
        <f>IF('REG. DA ATIVIDADE COMPLEMENTAR'!$G$782&lt;&gt;7,"",'REG. DA ATIVIDADE COMPLEMENTAR'!$L$787)</f>
      </c>
      <c r="CF14" s="54">
        <f>IF('REG. DA ATIVIDADE COMPLEMENTAR'!$G$793&lt;&gt;7,"",'REG. DA ATIVIDADE COMPLEMENTAR'!$L$798)</f>
      </c>
      <c r="CG14" s="54">
        <f>IF('REG. DA ATIVIDADE COMPLEMENTAR'!$G$804&lt;&gt;7,"",'REG. DA ATIVIDADE COMPLEMENTAR'!$L$809)</f>
      </c>
      <c r="CH14" s="54">
        <f>IF('REG. DA ATIVIDADE COMPLEMENTAR'!$G$815&lt;&gt;7,"",'REG. DA ATIVIDADE COMPLEMENTAR'!$L$820)</f>
      </c>
      <c r="CI14" s="54"/>
      <c r="CJ14" s="54"/>
      <c r="CK14" s="54"/>
      <c r="CL14" s="50">
        <f t="shared" si="0"/>
        <v>0</v>
      </c>
      <c r="CM14" s="41"/>
      <c r="CN14" s="41"/>
      <c r="CO14" s="41"/>
      <c r="CP14" s="41"/>
      <c r="CQ14" s="41"/>
      <c r="CR14" s="41"/>
    </row>
    <row r="15" spans="1:96" s="25" customFormat="1" ht="15">
      <c r="A15" s="52">
        <v>7</v>
      </c>
      <c r="B15" s="176" t="s">
        <v>44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54">
        <f>IF('REG. DA ATIVIDADE COMPLEMENTAR'!$G$139&lt;&gt;8,"",'REG. DA ATIVIDADE COMPLEMENTAR'!$L$144)</f>
      </c>
      <c r="AB15" s="54">
        <f>IF('REG. DA ATIVIDADE COMPLEMENTAR'!$G$150&lt;&gt;8,"",'REG. DA ATIVIDADE COMPLEMENTAR'!$L$155)</f>
      </c>
      <c r="AC15" s="54">
        <f>IF('REG. DA ATIVIDADE COMPLEMENTAR'!$G$161&lt;&gt;8,"",'REG. DA ATIVIDADE COMPLEMENTAR'!$L$166)</f>
      </c>
      <c r="AD15" s="54">
        <f>IF('REG. DA ATIVIDADE COMPLEMENTAR'!$G$172&lt;&gt;8,"",'REG. DA ATIVIDADE COMPLEMENTAR'!$L$177)</f>
      </c>
      <c r="AE15" s="54">
        <f>IF('REG. DA ATIVIDADE COMPLEMENTAR'!$G$185&lt;&gt;8,"",'REG. DA ATIVIDADE COMPLEMENTAR'!$L$190)</f>
      </c>
      <c r="AF15" s="54">
        <f>IF('REG. DA ATIVIDADE COMPLEMENTAR'!$G$196&lt;&gt;8,"",'REG. DA ATIVIDADE COMPLEMENTAR'!$L$201)</f>
      </c>
      <c r="AG15" s="54">
        <f>IF('REG. DA ATIVIDADE COMPLEMENTAR'!$G$207&lt;&gt;8,"",'REG. DA ATIVIDADE COMPLEMENTAR'!$L$212)</f>
      </c>
      <c r="AH15" s="54">
        <f>IF('REG. DA ATIVIDADE COMPLEMENTAR'!$G$218&lt;&gt;8,"",'REG. DA ATIVIDADE COMPLEMENTAR'!$L$223)</f>
      </c>
      <c r="AI15" s="54">
        <f>IF('REG. DA ATIVIDADE COMPLEMENTAR'!$G$231&lt;&gt;8,"",'REG. DA ATIVIDADE COMPLEMENTAR'!$L$236)</f>
      </c>
      <c r="AJ15" s="54">
        <f>IF('REG. DA ATIVIDADE COMPLEMENTAR'!$G$242&lt;&gt;8,"",'REG. DA ATIVIDADE COMPLEMENTAR'!$L$247)</f>
      </c>
      <c r="AK15" s="54">
        <f>IF('REG. DA ATIVIDADE COMPLEMENTAR'!$G$253&lt;&gt;8,"",'REG. DA ATIVIDADE COMPLEMENTAR'!$L$258)</f>
      </c>
      <c r="AL15" s="54">
        <f>IF('REG. DA ATIVIDADE COMPLEMENTAR'!$G$264&lt;&gt;8,"",'REG. DA ATIVIDADE COMPLEMENTAR'!$L$269)</f>
      </c>
      <c r="AM15" s="54">
        <f>IF('REG. DA ATIVIDADE COMPLEMENTAR'!$G$277&lt;&gt;8,"",'REG. DA ATIVIDADE COMPLEMENTAR'!$L$282)</f>
      </c>
      <c r="AN15" s="54">
        <f>IF('REG. DA ATIVIDADE COMPLEMENTAR'!$G$288&lt;&gt;8,"",'REG. DA ATIVIDADE COMPLEMENTAR'!$L$293)</f>
      </c>
      <c r="AO15" s="54">
        <f>IF('REG. DA ATIVIDADE COMPLEMENTAR'!$G$299&lt;&gt;8,"",'REG. DA ATIVIDADE COMPLEMENTAR'!$L$304)</f>
      </c>
      <c r="AP15" s="54">
        <f>IF('REG. DA ATIVIDADE COMPLEMENTAR'!$G$310&lt;&gt;8,"",'REG. DA ATIVIDADE COMPLEMENTAR'!$L$315)</f>
      </c>
      <c r="AQ15" s="54">
        <f>IF('REG. DA ATIVIDADE COMPLEMENTAR'!$G$323&lt;&gt;8,"",'REG. DA ATIVIDADE COMPLEMENTAR'!$L$328)</f>
      </c>
      <c r="AR15" s="54">
        <f>IF('REG. DA ATIVIDADE COMPLEMENTAR'!$G$334&lt;&gt;8,"",'REG. DA ATIVIDADE COMPLEMENTAR'!$L$339)</f>
      </c>
      <c r="AS15" s="54">
        <f>IF('REG. DA ATIVIDADE COMPLEMENTAR'!$G$345&lt;&gt;8,"",'REG. DA ATIVIDADE COMPLEMENTAR'!$L$350)</f>
      </c>
      <c r="AT15" s="54">
        <f>IF('REG. DA ATIVIDADE COMPLEMENTAR'!$G$356&lt;&gt;8,"",'REG. DA ATIVIDADE COMPLEMENTAR'!$L$361)</f>
      </c>
      <c r="AU15" s="54">
        <f>IF('REG. DA ATIVIDADE COMPLEMENTAR'!$G$369&lt;&gt;8,"",'REG. DA ATIVIDADE COMPLEMENTAR'!$L$374)</f>
      </c>
      <c r="AV15" s="54">
        <f>IF('REG. DA ATIVIDADE COMPLEMENTAR'!$G$380&lt;&gt;8,"",'REG. DA ATIVIDADE COMPLEMENTAR'!$L$385)</f>
      </c>
      <c r="AW15" s="54">
        <f>IF('REG. DA ATIVIDADE COMPLEMENTAR'!$G$391&lt;&gt;8,"",'REG. DA ATIVIDADE COMPLEMENTAR'!$L$396)</f>
      </c>
      <c r="AX15" s="54">
        <f>IF('REG. DA ATIVIDADE COMPLEMENTAR'!$G$402&lt;&gt;8,"",'REG. DA ATIVIDADE COMPLEMENTAR'!$L$407)</f>
      </c>
      <c r="AY15" s="54">
        <f>IF('REG. DA ATIVIDADE COMPLEMENTAR'!$G$415&lt;&gt;8,"",'REG. DA ATIVIDADE COMPLEMENTAR'!$L$420)</f>
      </c>
      <c r="AZ15" s="54">
        <f>IF('REG. DA ATIVIDADE COMPLEMENTAR'!$G$426&lt;&gt;8,"",'REG. DA ATIVIDADE COMPLEMENTAR'!$L$431)</f>
      </c>
      <c r="BA15" s="54">
        <f>IF('REG. DA ATIVIDADE COMPLEMENTAR'!$G$437&lt;&gt;8,"",'REG. DA ATIVIDADE COMPLEMENTAR'!$L$442)</f>
      </c>
      <c r="BB15" s="54">
        <f>IF('REG. DA ATIVIDADE COMPLEMENTAR'!$G$448&lt;&gt;8,"",'REG. DA ATIVIDADE COMPLEMENTAR'!$L$453)</f>
      </c>
      <c r="BC15" s="54">
        <f>IF('REG. DA ATIVIDADE COMPLEMENTAR'!$G$461&lt;&gt;8,"",'REG. DA ATIVIDADE COMPLEMENTAR'!$L$466)</f>
      </c>
      <c r="BD15" s="54">
        <f>IF('REG. DA ATIVIDADE COMPLEMENTAR'!$G$472&lt;&gt;8,"",'REG. DA ATIVIDADE COMPLEMENTAR'!$L$477)</f>
      </c>
      <c r="BE15" s="54">
        <f>IF('REG. DA ATIVIDADE COMPLEMENTAR'!$G$483&lt;&gt;8,"",'REG. DA ATIVIDADE COMPLEMENTAR'!$L$488)</f>
      </c>
      <c r="BF15" s="54">
        <f>IF('REG. DA ATIVIDADE COMPLEMENTAR'!$G$494&lt;&gt;8,"",'REG. DA ATIVIDADE COMPLEMENTAR'!$L$499)</f>
      </c>
      <c r="BG15" s="54">
        <f>IF('REG. DA ATIVIDADE COMPLEMENTAR'!$G$507&lt;&gt;8,"",'REG. DA ATIVIDADE COMPLEMENTAR'!$L$512)</f>
      </c>
      <c r="BH15" s="54">
        <f>IF('REG. DA ATIVIDADE COMPLEMENTAR'!$G$518&lt;&gt;8,"",'REG. DA ATIVIDADE COMPLEMENTAR'!$L$523)</f>
      </c>
      <c r="BI15" s="54">
        <f>IF('REG. DA ATIVIDADE COMPLEMENTAR'!$G$529&lt;&gt;8,"",'REG. DA ATIVIDADE COMPLEMENTAR'!$L$534)</f>
      </c>
      <c r="BJ15" s="54">
        <f>IF('REG. DA ATIVIDADE COMPLEMENTAR'!$G$540&lt;&gt;8,"",'REG. DA ATIVIDADE COMPLEMENTAR'!$L$545)</f>
      </c>
      <c r="BK15" s="54">
        <f>IF('REG. DA ATIVIDADE COMPLEMENTAR'!$G$552&lt;&gt;8,"",'REG. DA ATIVIDADE COMPLEMENTAR'!$L$557)</f>
      </c>
      <c r="BL15" s="54">
        <f>IF('REG. DA ATIVIDADE COMPLEMENTAR'!$G$563&lt;&gt;8,"",'REG. DA ATIVIDADE COMPLEMENTAR'!$L$568)</f>
      </c>
      <c r="BM15" s="54">
        <f>IF('REG. DA ATIVIDADE COMPLEMENTAR'!$G$574&lt;&gt;8,"",'REG. DA ATIVIDADE COMPLEMENTAR'!$L$579)</f>
      </c>
      <c r="BN15" s="54">
        <f>IF('REG. DA ATIVIDADE COMPLEMENTAR'!$G$585&lt;&gt;8,"",'REG. DA ATIVIDADE COMPLEMENTAR'!$L$590)</f>
      </c>
      <c r="BO15" s="54">
        <f>IF('REG. DA ATIVIDADE COMPLEMENTAR'!$G$598&lt;&gt;8,"",'REG. DA ATIVIDADE COMPLEMENTAR'!$L$603)</f>
      </c>
      <c r="BP15" s="54">
        <f>IF('REG. DA ATIVIDADE COMPLEMENTAR'!$G$609&lt;&gt;8,"",'REG. DA ATIVIDADE COMPLEMENTAR'!$L$614)</f>
      </c>
      <c r="BQ15" s="54">
        <f>IF('REG. DA ATIVIDADE COMPLEMENTAR'!$G$620&lt;&gt;8,"",'REG. DA ATIVIDADE COMPLEMENTAR'!$L$625)</f>
      </c>
      <c r="BR15" s="54">
        <f>IF('REG. DA ATIVIDADE COMPLEMENTAR'!$G$631&lt;&gt;8,"",'REG. DA ATIVIDADE COMPLEMENTAR'!$L$636)</f>
      </c>
      <c r="BS15" s="54">
        <f>IF('REG. DA ATIVIDADE COMPLEMENTAR'!$G$644&lt;&gt;8,"",'REG. DA ATIVIDADE COMPLEMENTAR'!$L$649)</f>
      </c>
      <c r="BT15" s="54">
        <f>IF('REG. DA ATIVIDADE COMPLEMENTAR'!$G$655&lt;&gt;8,"",'REG. DA ATIVIDADE COMPLEMENTAR'!$L$660)</f>
      </c>
      <c r="BU15" s="54">
        <f>IF('REG. DA ATIVIDADE COMPLEMENTAR'!$G$666&lt;&gt;8,"",'REG. DA ATIVIDADE COMPLEMENTAR'!$L$671)</f>
      </c>
      <c r="BV15" s="54">
        <f>IF('REG. DA ATIVIDADE COMPLEMENTAR'!$G$677&lt;&gt;8,"",'REG. DA ATIVIDADE COMPLEMENTAR'!$L$682)</f>
      </c>
      <c r="BW15" s="54">
        <f>IF('REG. DA ATIVIDADE COMPLEMENTAR'!$G$690&lt;&gt;8,"",'REG. DA ATIVIDADE COMPLEMENTAR'!$L$695)</f>
      </c>
      <c r="BX15" s="54">
        <f>IF('REG. DA ATIVIDADE COMPLEMENTAR'!$G$701&lt;&gt;8,"",'REG. DA ATIVIDADE COMPLEMENTAR'!$L$706)</f>
      </c>
      <c r="BY15" s="54">
        <f>IF('REG. DA ATIVIDADE COMPLEMENTAR'!$G$712&lt;&gt;8,"",'REG. DA ATIVIDADE COMPLEMENTAR'!$L$717)</f>
      </c>
      <c r="BZ15" s="54">
        <f>IF('REG. DA ATIVIDADE COMPLEMENTAR'!$G$723&lt;&gt;8,"",'REG. DA ATIVIDADE COMPLEMENTAR'!$L$728)</f>
      </c>
      <c r="CA15" s="54">
        <f>IF('REG. DA ATIVIDADE COMPLEMENTAR'!$G$736&lt;&gt;8,"",'REG. DA ATIVIDADE COMPLEMENTAR'!$L$741)</f>
      </c>
      <c r="CB15" s="54">
        <f>IF('REG. DA ATIVIDADE COMPLEMENTAR'!$G$747&lt;&gt;8,"",'REG. DA ATIVIDADE COMPLEMENTAR'!$L$752)</f>
      </c>
      <c r="CC15" s="54">
        <f>IF('REG. DA ATIVIDADE COMPLEMENTAR'!$G$758&lt;&gt;8,"",'REG. DA ATIVIDADE COMPLEMENTAR'!$L$763)</f>
      </c>
      <c r="CD15" s="54">
        <f>IF('REG. DA ATIVIDADE COMPLEMENTAR'!$G$769&lt;&gt;8,"",'REG. DA ATIVIDADE COMPLEMENTAR'!$L$774)</f>
      </c>
      <c r="CE15" s="54">
        <f>IF('REG. DA ATIVIDADE COMPLEMENTAR'!$G$782&lt;&gt;8,"",'REG. DA ATIVIDADE COMPLEMENTAR'!$L$787)</f>
      </c>
      <c r="CF15" s="54">
        <f>IF('REG. DA ATIVIDADE COMPLEMENTAR'!$G$793&lt;&gt;8,"",'REG. DA ATIVIDADE COMPLEMENTAR'!$L$798)</f>
      </c>
      <c r="CG15" s="54">
        <f>IF('REG. DA ATIVIDADE COMPLEMENTAR'!$G$804&lt;&gt;8,"",'REG. DA ATIVIDADE COMPLEMENTAR'!$L$809)</f>
      </c>
      <c r="CH15" s="54">
        <f>IF('REG. DA ATIVIDADE COMPLEMENTAR'!$G$815&lt;&gt;8,"",'REG. DA ATIVIDADE COMPLEMENTAR'!$L$820)</f>
      </c>
      <c r="CI15" s="54"/>
      <c r="CJ15" s="54"/>
      <c r="CK15" s="54"/>
      <c r="CL15" s="50">
        <f t="shared" si="0"/>
        <v>0</v>
      </c>
      <c r="CM15" s="41"/>
      <c r="CN15" s="41"/>
      <c r="CO15" s="41"/>
      <c r="CP15" s="41"/>
      <c r="CQ15" s="41"/>
      <c r="CR15" s="41"/>
    </row>
    <row r="16" spans="1:96" s="25" customFormat="1" ht="15">
      <c r="A16" s="52">
        <v>8</v>
      </c>
      <c r="B16" s="176" t="s">
        <v>45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54">
        <f>IF('REG. DA ATIVIDADE COMPLEMENTAR'!$G$139&lt;&gt;9,"",'REG. DA ATIVIDADE COMPLEMENTAR'!$L$144)</f>
      </c>
      <c r="AB16" s="54">
        <f>IF('REG. DA ATIVIDADE COMPLEMENTAR'!$G$150&lt;&gt;9,"",'REG. DA ATIVIDADE COMPLEMENTAR'!$L$155)</f>
      </c>
      <c r="AC16" s="54">
        <f>IF('REG. DA ATIVIDADE COMPLEMENTAR'!$G$161&lt;&gt;9,"",'REG. DA ATIVIDADE COMPLEMENTAR'!$L$166)</f>
      </c>
      <c r="AD16" s="54">
        <f>IF('REG. DA ATIVIDADE COMPLEMENTAR'!$G$172&lt;&gt;9,"",'REG. DA ATIVIDADE COMPLEMENTAR'!$L$177)</f>
      </c>
      <c r="AE16" s="54">
        <f>IF('REG. DA ATIVIDADE COMPLEMENTAR'!$G$185&lt;&gt;9,"",'REG. DA ATIVIDADE COMPLEMENTAR'!$L$190)</f>
      </c>
      <c r="AF16" s="54">
        <f>IF('REG. DA ATIVIDADE COMPLEMENTAR'!$G$196&lt;&gt;9,"",'REG. DA ATIVIDADE COMPLEMENTAR'!$L$201)</f>
      </c>
      <c r="AG16" s="54">
        <f>IF('REG. DA ATIVIDADE COMPLEMENTAR'!$G$207&lt;&gt;9,"",'REG. DA ATIVIDADE COMPLEMENTAR'!$L$212)</f>
      </c>
      <c r="AH16" s="54">
        <f>IF('REG. DA ATIVIDADE COMPLEMENTAR'!$G$218&lt;&gt;9,"",'REG. DA ATIVIDADE COMPLEMENTAR'!$L$223)</f>
      </c>
      <c r="AI16" s="54">
        <f>IF('REG. DA ATIVIDADE COMPLEMENTAR'!$G$231&lt;&gt;9,"",'REG. DA ATIVIDADE COMPLEMENTAR'!$L$236)</f>
      </c>
      <c r="AJ16" s="54">
        <f>IF('REG. DA ATIVIDADE COMPLEMENTAR'!$G$242&lt;&gt;9,"",'REG. DA ATIVIDADE COMPLEMENTAR'!$L$247)</f>
      </c>
      <c r="AK16" s="54">
        <f>IF('REG. DA ATIVIDADE COMPLEMENTAR'!$G$253&lt;&gt;9,"",'REG. DA ATIVIDADE COMPLEMENTAR'!$L$258)</f>
      </c>
      <c r="AL16" s="54">
        <f>IF('REG. DA ATIVIDADE COMPLEMENTAR'!$G$264&lt;&gt;9,"",'REG. DA ATIVIDADE COMPLEMENTAR'!$L$269)</f>
      </c>
      <c r="AM16" s="54">
        <f>IF('REG. DA ATIVIDADE COMPLEMENTAR'!$G$277&lt;&gt;9,"",'REG. DA ATIVIDADE COMPLEMENTAR'!$L$282)</f>
      </c>
      <c r="AN16" s="54">
        <f>IF('REG. DA ATIVIDADE COMPLEMENTAR'!$G$288&lt;&gt;9,"",'REG. DA ATIVIDADE COMPLEMENTAR'!$L$293)</f>
      </c>
      <c r="AO16" s="54">
        <f>IF('REG. DA ATIVIDADE COMPLEMENTAR'!$G$299&lt;&gt;9,"",'REG. DA ATIVIDADE COMPLEMENTAR'!$L$304)</f>
      </c>
      <c r="AP16" s="54">
        <f>IF('REG. DA ATIVIDADE COMPLEMENTAR'!$G$310&lt;&gt;9,"",'REG. DA ATIVIDADE COMPLEMENTAR'!$L$315)</f>
      </c>
      <c r="AQ16" s="54">
        <f>IF('REG. DA ATIVIDADE COMPLEMENTAR'!$G$323&lt;&gt;9,"",'REG. DA ATIVIDADE COMPLEMENTAR'!$L$328)</f>
      </c>
      <c r="AR16" s="54">
        <f>IF('REG. DA ATIVIDADE COMPLEMENTAR'!$G$334&lt;&gt;9,"",'REG. DA ATIVIDADE COMPLEMENTAR'!$L$339)</f>
      </c>
      <c r="AS16" s="54">
        <f>IF('REG. DA ATIVIDADE COMPLEMENTAR'!$G$345&lt;&gt;9,"",'REG. DA ATIVIDADE COMPLEMENTAR'!$L$350)</f>
      </c>
      <c r="AT16" s="54">
        <f>IF('REG. DA ATIVIDADE COMPLEMENTAR'!$G$356&lt;&gt;9,"",'REG. DA ATIVIDADE COMPLEMENTAR'!$L$361)</f>
      </c>
      <c r="AU16" s="54">
        <f>IF('REG. DA ATIVIDADE COMPLEMENTAR'!$G$369&lt;&gt;9,"",'REG. DA ATIVIDADE COMPLEMENTAR'!$L$374)</f>
      </c>
      <c r="AV16" s="54">
        <f>IF('REG. DA ATIVIDADE COMPLEMENTAR'!$G$380&lt;&gt;9,"",'REG. DA ATIVIDADE COMPLEMENTAR'!$L$385)</f>
      </c>
      <c r="AW16" s="54">
        <f>IF('REG. DA ATIVIDADE COMPLEMENTAR'!$G$391&lt;&gt;9,"",'REG. DA ATIVIDADE COMPLEMENTAR'!$L$396)</f>
      </c>
      <c r="AX16" s="54">
        <f>IF('REG. DA ATIVIDADE COMPLEMENTAR'!$G$402&lt;&gt;9,"",'REG. DA ATIVIDADE COMPLEMENTAR'!$L$407)</f>
      </c>
      <c r="AY16" s="54">
        <f>IF('REG. DA ATIVIDADE COMPLEMENTAR'!$G$415&lt;&gt;9,"",'REG. DA ATIVIDADE COMPLEMENTAR'!$L$420)</f>
      </c>
      <c r="AZ16" s="54">
        <f>IF('REG. DA ATIVIDADE COMPLEMENTAR'!$G$426&lt;&gt;9,"",'REG. DA ATIVIDADE COMPLEMENTAR'!$L$431)</f>
      </c>
      <c r="BA16" s="54">
        <f>IF('REG. DA ATIVIDADE COMPLEMENTAR'!$G$437&lt;&gt;9,"",'REG. DA ATIVIDADE COMPLEMENTAR'!$L$442)</f>
      </c>
      <c r="BB16" s="54">
        <f>IF('REG. DA ATIVIDADE COMPLEMENTAR'!$G$448&lt;&gt;9,"",'REG. DA ATIVIDADE COMPLEMENTAR'!$L$453)</f>
      </c>
      <c r="BC16" s="54">
        <f>IF('REG. DA ATIVIDADE COMPLEMENTAR'!$G$461&lt;&gt;9,"",'REG. DA ATIVIDADE COMPLEMENTAR'!$L$466)</f>
      </c>
      <c r="BD16" s="54">
        <f>IF('REG. DA ATIVIDADE COMPLEMENTAR'!$G$472&lt;&gt;9,"",'REG. DA ATIVIDADE COMPLEMENTAR'!$L$477)</f>
      </c>
      <c r="BE16" s="54">
        <f>IF('REG. DA ATIVIDADE COMPLEMENTAR'!$G$483&lt;&gt;9,"",'REG. DA ATIVIDADE COMPLEMENTAR'!$L$488)</f>
      </c>
      <c r="BF16" s="54">
        <f>IF('REG. DA ATIVIDADE COMPLEMENTAR'!$G$494&lt;&gt;9,"",'REG. DA ATIVIDADE COMPLEMENTAR'!$L$499)</f>
      </c>
      <c r="BG16" s="54">
        <f>IF('REG. DA ATIVIDADE COMPLEMENTAR'!$G$507&lt;&gt;9,"",'REG. DA ATIVIDADE COMPLEMENTAR'!$L$512)</f>
      </c>
      <c r="BH16" s="54">
        <f>IF('REG. DA ATIVIDADE COMPLEMENTAR'!$G$518&lt;&gt;9,"",'REG. DA ATIVIDADE COMPLEMENTAR'!$L$523)</f>
      </c>
      <c r="BI16" s="54">
        <f>IF('REG. DA ATIVIDADE COMPLEMENTAR'!$G$529&lt;&gt;9,"",'REG. DA ATIVIDADE COMPLEMENTAR'!$L$534)</f>
      </c>
      <c r="BJ16" s="54">
        <f>IF('REG. DA ATIVIDADE COMPLEMENTAR'!$G$540&lt;&gt;9,"",'REG. DA ATIVIDADE COMPLEMENTAR'!$L$545)</f>
      </c>
      <c r="BK16" s="54">
        <f>IF('REG. DA ATIVIDADE COMPLEMENTAR'!$G$552&lt;&gt;9,"",'REG. DA ATIVIDADE COMPLEMENTAR'!$L$557)</f>
      </c>
      <c r="BL16" s="54">
        <f>IF('REG. DA ATIVIDADE COMPLEMENTAR'!$G$563&lt;&gt;9,"",'REG. DA ATIVIDADE COMPLEMENTAR'!$L$568)</f>
      </c>
      <c r="BM16" s="54">
        <f>IF('REG. DA ATIVIDADE COMPLEMENTAR'!$G$574&lt;&gt;9,"",'REG. DA ATIVIDADE COMPLEMENTAR'!$L$579)</f>
      </c>
      <c r="BN16" s="54">
        <f>IF('REG. DA ATIVIDADE COMPLEMENTAR'!$G$585&lt;&gt;9,"",'REG. DA ATIVIDADE COMPLEMENTAR'!$L$590)</f>
      </c>
      <c r="BO16" s="54">
        <f>IF('REG. DA ATIVIDADE COMPLEMENTAR'!$G$598&lt;&gt;9,"",'REG. DA ATIVIDADE COMPLEMENTAR'!$L$603)</f>
      </c>
      <c r="BP16" s="54">
        <f>IF('REG. DA ATIVIDADE COMPLEMENTAR'!$G$609&lt;&gt;9,"",'REG. DA ATIVIDADE COMPLEMENTAR'!$L$614)</f>
      </c>
      <c r="BQ16" s="54">
        <f>IF('REG. DA ATIVIDADE COMPLEMENTAR'!$G$620&lt;&gt;9,"",'REG. DA ATIVIDADE COMPLEMENTAR'!$L$625)</f>
      </c>
      <c r="BR16" s="54">
        <f>IF('REG. DA ATIVIDADE COMPLEMENTAR'!$G$631&lt;&gt;9,"",'REG. DA ATIVIDADE COMPLEMENTAR'!$L$636)</f>
      </c>
      <c r="BS16" s="54">
        <f>IF('REG. DA ATIVIDADE COMPLEMENTAR'!$G$644&lt;&gt;9,"",'REG. DA ATIVIDADE COMPLEMENTAR'!$L$649)</f>
      </c>
      <c r="BT16" s="54">
        <f>IF('REG. DA ATIVIDADE COMPLEMENTAR'!$G$655&lt;&gt;9,"",'REG. DA ATIVIDADE COMPLEMENTAR'!$L$660)</f>
      </c>
      <c r="BU16" s="54">
        <f>IF('REG. DA ATIVIDADE COMPLEMENTAR'!$G$666&lt;&gt;9,"",'REG. DA ATIVIDADE COMPLEMENTAR'!$L$671)</f>
      </c>
      <c r="BV16" s="54">
        <f>IF('REG. DA ATIVIDADE COMPLEMENTAR'!$G$677&lt;&gt;9,"",'REG. DA ATIVIDADE COMPLEMENTAR'!$L$682)</f>
      </c>
      <c r="BW16" s="54">
        <f>IF('REG. DA ATIVIDADE COMPLEMENTAR'!$G$690&lt;&gt;9,"",'REG. DA ATIVIDADE COMPLEMENTAR'!$L$695)</f>
      </c>
      <c r="BX16" s="54">
        <f>IF('REG. DA ATIVIDADE COMPLEMENTAR'!$G$701&lt;&gt;9,"",'REG. DA ATIVIDADE COMPLEMENTAR'!$L$706)</f>
      </c>
      <c r="BY16" s="54">
        <f>IF('REG. DA ATIVIDADE COMPLEMENTAR'!$G$712&lt;&gt;9,"",'REG. DA ATIVIDADE COMPLEMENTAR'!$L$717)</f>
      </c>
      <c r="BZ16" s="54">
        <f>IF('REG. DA ATIVIDADE COMPLEMENTAR'!$G$723&lt;&gt;9,"",'REG. DA ATIVIDADE COMPLEMENTAR'!$L$728)</f>
      </c>
      <c r="CA16" s="54">
        <f>IF('REG. DA ATIVIDADE COMPLEMENTAR'!$G$736&lt;&gt;9,"",'REG. DA ATIVIDADE COMPLEMENTAR'!$L$741)</f>
      </c>
      <c r="CB16" s="54">
        <f>IF('REG. DA ATIVIDADE COMPLEMENTAR'!$G$747&lt;&gt;9,"",'REG. DA ATIVIDADE COMPLEMENTAR'!$L$752)</f>
      </c>
      <c r="CC16" s="54">
        <f>IF('REG. DA ATIVIDADE COMPLEMENTAR'!$G$758&lt;&gt;9,"",'REG. DA ATIVIDADE COMPLEMENTAR'!$L$763)</f>
      </c>
      <c r="CD16" s="54">
        <f>IF('REG. DA ATIVIDADE COMPLEMENTAR'!$G$769&lt;&gt;9,"",'REG. DA ATIVIDADE COMPLEMENTAR'!$L$774)</f>
      </c>
      <c r="CE16" s="54">
        <f>IF('REG. DA ATIVIDADE COMPLEMENTAR'!$G$782&lt;&gt;9,"",'REG. DA ATIVIDADE COMPLEMENTAR'!$L$787)</f>
      </c>
      <c r="CF16" s="54">
        <f>IF('REG. DA ATIVIDADE COMPLEMENTAR'!$G$793&lt;&gt;9,"",'REG. DA ATIVIDADE COMPLEMENTAR'!$L$798)</f>
      </c>
      <c r="CG16" s="54">
        <f>IF('REG. DA ATIVIDADE COMPLEMENTAR'!$G$804&lt;&gt;9,"",'REG. DA ATIVIDADE COMPLEMENTAR'!$L$809)</f>
      </c>
      <c r="CH16" s="54">
        <f>IF('REG. DA ATIVIDADE COMPLEMENTAR'!$G$815&lt;&gt;9,"",'REG. DA ATIVIDADE COMPLEMENTAR'!$L$820)</f>
      </c>
      <c r="CI16" s="54"/>
      <c r="CJ16" s="54"/>
      <c r="CK16" s="54"/>
      <c r="CL16" s="50">
        <f t="shared" si="0"/>
        <v>0</v>
      </c>
      <c r="CM16" s="41"/>
      <c r="CN16" s="41"/>
      <c r="CO16" s="41"/>
      <c r="CP16" s="41"/>
      <c r="CQ16" s="41"/>
      <c r="CR16" s="41"/>
    </row>
    <row r="17" spans="1:96" s="25" customFormat="1" ht="15">
      <c r="A17" s="52">
        <v>9</v>
      </c>
      <c r="B17" s="176" t="s">
        <v>46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54">
        <f>IF('REG. DA ATIVIDADE COMPLEMENTAR'!$G$139&lt;&gt;10,"",'REG. DA ATIVIDADE COMPLEMENTAR'!$L$144)</f>
      </c>
      <c r="AB17" s="54">
        <f>IF('REG. DA ATIVIDADE COMPLEMENTAR'!$G$150&lt;&gt;10,"",'REG. DA ATIVIDADE COMPLEMENTAR'!$L$155)</f>
      </c>
      <c r="AC17" s="54">
        <f>IF('REG. DA ATIVIDADE COMPLEMENTAR'!$G$161&lt;&gt;10,"",'REG. DA ATIVIDADE COMPLEMENTAR'!$L$166)</f>
      </c>
      <c r="AD17" s="54">
        <f>IF('REG. DA ATIVIDADE COMPLEMENTAR'!$G$172&lt;&gt;10,"",'REG. DA ATIVIDADE COMPLEMENTAR'!$L$177)</f>
      </c>
      <c r="AE17" s="54">
        <f>IF('REG. DA ATIVIDADE COMPLEMENTAR'!$G$185&lt;&gt;10,"",'REG. DA ATIVIDADE COMPLEMENTAR'!$L$190)</f>
      </c>
      <c r="AF17" s="54">
        <f>IF('REG. DA ATIVIDADE COMPLEMENTAR'!$G$196&lt;&gt;10,"",'REG. DA ATIVIDADE COMPLEMENTAR'!$L$201)</f>
      </c>
      <c r="AG17" s="54">
        <f>IF('REG. DA ATIVIDADE COMPLEMENTAR'!$G$207&lt;&gt;10,"",'REG. DA ATIVIDADE COMPLEMENTAR'!$L$212)</f>
      </c>
      <c r="AH17" s="54">
        <f>IF('REG. DA ATIVIDADE COMPLEMENTAR'!$G$218&lt;&gt;10,"",'REG. DA ATIVIDADE COMPLEMENTAR'!$L$223)</f>
      </c>
      <c r="AI17" s="54">
        <f>IF('REG. DA ATIVIDADE COMPLEMENTAR'!$G$231&lt;&gt;10,"",'REG. DA ATIVIDADE COMPLEMENTAR'!$L$236)</f>
      </c>
      <c r="AJ17" s="54">
        <f>IF('REG. DA ATIVIDADE COMPLEMENTAR'!$G$242&lt;&gt;10,"",'REG. DA ATIVIDADE COMPLEMENTAR'!$L$247)</f>
      </c>
      <c r="AK17" s="54">
        <f>IF('REG. DA ATIVIDADE COMPLEMENTAR'!$G$253&lt;&gt;10,"",'REG. DA ATIVIDADE COMPLEMENTAR'!$L$258)</f>
      </c>
      <c r="AL17" s="54">
        <f>IF('REG. DA ATIVIDADE COMPLEMENTAR'!$G$264&lt;&gt;10,"",'REG. DA ATIVIDADE COMPLEMENTAR'!$L$269)</f>
      </c>
      <c r="AM17" s="54">
        <f>IF('REG. DA ATIVIDADE COMPLEMENTAR'!$G$277&lt;&gt;10,"",'REG. DA ATIVIDADE COMPLEMENTAR'!$L$282)</f>
      </c>
      <c r="AN17" s="54">
        <f>IF('REG. DA ATIVIDADE COMPLEMENTAR'!$G$288&lt;&gt;10,"",'REG. DA ATIVIDADE COMPLEMENTAR'!$L$293)</f>
      </c>
      <c r="AO17" s="54">
        <f>IF('REG. DA ATIVIDADE COMPLEMENTAR'!$G$299&lt;&gt;10,"",'REG. DA ATIVIDADE COMPLEMENTAR'!$L$304)</f>
      </c>
      <c r="AP17" s="54">
        <f>IF('REG. DA ATIVIDADE COMPLEMENTAR'!$G$310&lt;&gt;10,"",'REG. DA ATIVIDADE COMPLEMENTAR'!$L$315)</f>
      </c>
      <c r="AQ17" s="54">
        <f>IF('REG. DA ATIVIDADE COMPLEMENTAR'!$G$323&lt;&gt;10,"",'REG. DA ATIVIDADE COMPLEMENTAR'!$L$328)</f>
      </c>
      <c r="AR17" s="54">
        <f>IF('REG. DA ATIVIDADE COMPLEMENTAR'!$G$334&lt;&gt;10,"",'REG. DA ATIVIDADE COMPLEMENTAR'!$L$339)</f>
      </c>
      <c r="AS17" s="54">
        <f>IF('REG. DA ATIVIDADE COMPLEMENTAR'!$G$345&lt;&gt;10,"",'REG. DA ATIVIDADE COMPLEMENTAR'!$L$350)</f>
      </c>
      <c r="AT17" s="54">
        <f>IF('REG. DA ATIVIDADE COMPLEMENTAR'!$G$356&lt;&gt;10,"",'REG. DA ATIVIDADE COMPLEMENTAR'!$L$361)</f>
      </c>
      <c r="AU17" s="54">
        <f>IF('REG. DA ATIVIDADE COMPLEMENTAR'!$G$369&lt;&gt;10,"",'REG. DA ATIVIDADE COMPLEMENTAR'!$L$374)</f>
      </c>
      <c r="AV17" s="54">
        <f>IF('REG. DA ATIVIDADE COMPLEMENTAR'!$G$380&lt;&gt;10,"",'REG. DA ATIVIDADE COMPLEMENTAR'!$L$385)</f>
      </c>
      <c r="AW17" s="54">
        <f>IF('REG. DA ATIVIDADE COMPLEMENTAR'!$G$391&lt;&gt;10,"",'REG. DA ATIVIDADE COMPLEMENTAR'!$L$396)</f>
      </c>
      <c r="AX17" s="54">
        <f>IF('REG. DA ATIVIDADE COMPLEMENTAR'!$G$402&lt;&gt;10,"",'REG. DA ATIVIDADE COMPLEMENTAR'!$L$407)</f>
      </c>
      <c r="AY17" s="54">
        <f>IF('REG. DA ATIVIDADE COMPLEMENTAR'!$G$415&lt;&gt;10,"",'REG. DA ATIVIDADE COMPLEMENTAR'!$L$420)</f>
      </c>
      <c r="AZ17" s="54">
        <f>IF('REG. DA ATIVIDADE COMPLEMENTAR'!$G$426&lt;&gt;10,"",'REG. DA ATIVIDADE COMPLEMENTAR'!$L$431)</f>
      </c>
      <c r="BA17" s="54">
        <f>IF('REG. DA ATIVIDADE COMPLEMENTAR'!$G$437&lt;&gt;10,"",'REG. DA ATIVIDADE COMPLEMENTAR'!$L$442)</f>
      </c>
      <c r="BB17" s="54">
        <f>IF('REG. DA ATIVIDADE COMPLEMENTAR'!$G$448&lt;&gt;10,"",'REG. DA ATIVIDADE COMPLEMENTAR'!$L$453)</f>
      </c>
      <c r="BC17" s="54">
        <f>IF('REG. DA ATIVIDADE COMPLEMENTAR'!$G$461&lt;&gt;10,"",'REG. DA ATIVIDADE COMPLEMENTAR'!$L$466)</f>
      </c>
      <c r="BD17" s="54">
        <f>IF('REG. DA ATIVIDADE COMPLEMENTAR'!$G$472&lt;&gt;10,"",'REG. DA ATIVIDADE COMPLEMENTAR'!$L$477)</f>
      </c>
      <c r="BE17" s="54">
        <f>IF('REG. DA ATIVIDADE COMPLEMENTAR'!$G$483&lt;&gt;10,"",'REG. DA ATIVIDADE COMPLEMENTAR'!$L$488)</f>
      </c>
      <c r="BF17" s="54">
        <f>IF('REG. DA ATIVIDADE COMPLEMENTAR'!$G$494&lt;&gt;10,"",'REG. DA ATIVIDADE COMPLEMENTAR'!$L$499)</f>
      </c>
      <c r="BG17" s="54">
        <f>IF('REG. DA ATIVIDADE COMPLEMENTAR'!$G$507&lt;&gt;10,"",'REG. DA ATIVIDADE COMPLEMENTAR'!$L$512)</f>
      </c>
      <c r="BH17" s="54">
        <f>IF('REG. DA ATIVIDADE COMPLEMENTAR'!$G$518&lt;&gt;10,"",'REG. DA ATIVIDADE COMPLEMENTAR'!$L$523)</f>
      </c>
      <c r="BI17" s="54">
        <f>IF('REG. DA ATIVIDADE COMPLEMENTAR'!$G$529&lt;&gt;10,"",'REG. DA ATIVIDADE COMPLEMENTAR'!$L$534)</f>
      </c>
      <c r="BJ17" s="54">
        <f>IF('REG. DA ATIVIDADE COMPLEMENTAR'!$G$540&lt;&gt;10,"",'REG. DA ATIVIDADE COMPLEMENTAR'!$L$545)</f>
      </c>
      <c r="BK17" s="54">
        <f>IF('REG. DA ATIVIDADE COMPLEMENTAR'!$G$552&lt;&gt;10,"",'REG. DA ATIVIDADE COMPLEMENTAR'!$L$557)</f>
      </c>
      <c r="BL17" s="54">
        <f>IF('REG. DA ATIVIDADE COMPLEMENTAR'!$G$563&lt;&gt;10,"",'REG. DA ATIVIDADE COMPLEMENTAR'!$L$568)</f>
      </c>
      <c r="BM17" s="54">
        <f>IF('REG. DA ATIVIDADE COMPLEMENTAR'!$G$574&lt;&gt;10,"",'REG. DA ATIVIDADE COMPLEMENTAR'!$L$579)</f>
      </c>
      <c r="BN17" s="54">
        <f>IF('REG. DA ATIVIDADE COMPLEMENTAR'!$G$585&lt;&gt;10,"",'REG. DA ATIVIDADE COMPLEMENTAR'!$L$590)</f>
      </c>
      <c r="BO17" s="54">
        <f>IF('REG. DA ATIVIDADE COMPLEMENTAR'!$G$598&lt;&gt;10,"",'REG. DA ATIVIDADE COMPLEMENTAR'!$L$603)</f>
      </c>
      <c r="BP17" s="54">
        <f>IF('REG. DA ATIVIDADE COMPLEMENTAR'!$G$609&lt;&gt;10,"",'REG. DA ATIVIDADE COMPLEMENTAR'!$L$614)</f>
      </c>
      <c r="BQ17" s="54">
        <f>IF('REG. DA ATIVIDADE COMPLEMENTAR'!$G$620&lt;&gt;10,"",'REG. DA ATIVIDADE COMPLEMENTAR'!$L$625)</f>
      </c>
      <c r="BR17" s="54">
        <f>IF('REG. DA ATIVIDADE COMPLEMENTAR'!$G$631&lt;&gt;10,"",'REG. DA ATIVIDADE COMPLEMENTAR'!$L$636)</f>
      </c>
      <c r="BS17" s="54">
        <f>IF('REG. DA ATIVIDADE COMPLEMENTAR'!$G$644&lt;&gt;10,"",'REG. DA ATIVIDADE COMPLEMENTAR'!$L$649)</f>
      </c>
      <c r="BT17" s="54">
        <f>IF('REG. DA ATIVIDADE COMPLEMENTAR'!$G$655&lt;&gt;10,"",'REG. DA ATIVIDADE COMPLEMENTAR'!$L$660)</f>
      </c>
      <c r="BU17" s="54">
        <f>IF('REG. DA ATIVIDADE COMPLEMENTAR'!$G$666&lt;&gt;10,"",'REG. DA ATIVIDADE COMPLEMENTAR'!$L$671)</f>
      </c>
      <c r="BV17" s="54">
        <f>IF('REG. DA ATIVIDADE COMPLEMENTAR'!$G$677&lt;&gt;10,"",'REG. DA ATIVIDADE COMPLEMENTAR'!$L$682)</f>
      </c>
      <c r="BW17" s="54">
        <f>IF('REG. DA ATIVIDADE COMPLEMENTAR'!$G$690&lt;&gt;10,"",'REG. DA ATIVIDADE COMPLEMENTAR'!$L$695)</f>
      </c>
      <c r="BX17" s="54">
        <f>IF('REG. DA ATIVIDADE COMPLEMENTAR'!$G$701&lt;&gt;10,"",'REG. DA ATIVIDADE COMPLEMENTAR'!$L$706)</f>
      </c>
      <c r="BY17" s="54">
        <f>IF('REG. DA ATIVIDADE COMPLEMENTAR'!$G$712&lt;&gt;10,"",'REG. DA ATIVIDADE COMPLEMENTAR'!$L$717)</f>
      </c>
      <c r="BZ17" s="54">
        <f>IF('REG. DA ATIVIDADE COMPLEMENTAR'!$G$723&lt;&gt;10,"",'REG. DA ATIVIDADE COMPLEMENTAR'!$L$728)</f>
      </c>
      <c r="CA17" s="54">
        <f>IF('REG. DA ATIVIDADE COMPLEMENTAR'!$G$736&lt;&gt;10,"",'REG. DA ATIVIDADE COMPLEMENTAR'!$L$741)</f>
      </c>
      <c r="CB17" s="54">
        <f>IF('REG. DA ATIVIDADE COMPLEMENTAR'!$G$747&lt;&gt;10,"",'REG. DA ATIVIDADE COMPLEMENTAR'!$L$752)</f>
      </c>
      <c r="CC17" s="54">
        <f>IF('REG. DA ATIVIDADE COMPLEMENTAR'!$G$758&lt;&gt;10,"",'REG. DA ATIVIDADE COMPLEMENTAR'!$L$763)</f>
      </c>
      <c r="CD17" s="54">
        <f>IF('REG. DA ATIVIDADE COMPLEMENTAR'!$G$769&lt;&gt;10,"",'REG. DA ATIVIDADE COMPLEMENTAR'!$L$774)</f>
      </c>
      <c r="CE17" s="54">
        <f>IF('REG. DA ATIVIDADE COMPLEMENTAR'!$G$782&lt;&gt;10,"",'REG. DA ATIVIDADE COMPLEMENTAR'!$L$787)</f>
      </c>
      <c r="CF17" s="54">
        <f>IF('REG. DA ATIVIDADE COMPLEMENTAR'!$G$793&lt;&gt;10,"",'REG. DA ATIVIDADE COMPLEMENTAR'!$L$798)</f>
      </c>
      <c r="CG17" s="54">
        <f>IF('REG. DA ATIVIDADE COMPLEMENTAR'!$G$804&lt;&gt;10,"",'REG. DA ATIVIDADE COMPLEMENTAR'!$L$809)</f>
      </c>
      <c r="CH17" s="54">
        <f>IF('REG. DA ATIVIDADE COMPLEMENTAR'!$G$815&lt;&gt;10,"",'REG. DA ATIVIDADE COMPLEMENTAR'!$L$820)</f>
      </c>
      <c r="CI17" s="54"/>
      <c r="CJ17" s="54"/>
      <c r="CK17" s="54"/>
      <c r="CL17" s="50">
        <f t="shared" si="0"/>
        <v>0</v>
      </c>
      <c r="CM17" s="41"/>
      <c r="CN17" s="41"/>
      <c r="CO17" s="41"/>
      <c r="CP17" s="41"/>
      <c r="CQ17" s="41"/>
      <c r="CR17" s="41"/>
    </row>
    <row r="18" spans="1:96" s="25" customFormat="1" ht="15">
      <c r="A18" s="52">
        <v>10</v>
      </c>
      <c r="B18" s="176" t="s">
        <v>55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54">
        <f>IF('REG. DA ATIVIDADE COMPLEMENTAR'!$G$139&lt;&gt;11,"",'REG. DA ATIVIDADE COMPLEMENTAR'!$L$144)</f>
      </c>
      <c r="AB18" s="54">
        <f>IF('REG. DA ATIVIDADE COMPLEMENTAR'!$G$150&lt;&gt;11,"",'REG. DA ATIVIDADE COMPLEMENTAR'!$L$155)</f>
      </c>
      <c r="AC18" s="54">
        <f>IF('REG. DA ATIVIDADE COMPLEMENTAR'!$G$161&lt;&gt;11,"",'REG. DA ATIVIDADE COMPLEMENTAR'!$L$166)</f>
      </c>
      <c r="AD18" s="54">
        <f>IF('REG. DA ATIVIDADE COMPLEMENTAR'!$G$172&lt;&gt;11,"",'REG. DA ATIVIDADE COMPLEMENTAR'!$L$177)</f>
      </c>
      <c r="AE18" s="54">
        <f>IF('REG. DA ATIVIDADE COMPLEMENTAR'!$G$185&lt;&gt;11,"",'REG. DA ATIVIDADE COMPLEMENTAR'!$L$190)</f>
      </c>
      <c r="AF18" s="54">
        <f>IF('REG. DA ATIVIDADE COMPLEMENTAR'!$G$196&lt;&gt;11,"",'REG. DA ATIVIDADE COMPLEMENTAR'!$L$201)</f>
      </c>
      <c r="AG18" s="54">
        <f>IF('REG. DA ATIVIDADE COMPLEMENTAR'!$G$207&lt;&gt;11,"",'REG. DA ATIVIDADE COMPLEMENTAR'!$L$212)</f>
      </c>
      <c r="AH18" s="54">
        <f>IF('REG. DA ATIVIDADE COMPLEMENTAR'!$G$218&lt;&gt;11,"",'REG. DA ATIVIDADE COMPLEMENTAR'!$L$223)</f>
      </c>
      <c r="AI18" s="54">
        <f>IF('REG. DA ATIVIDADE COMPLEMENTAR'!$G$231&lt;&gt;11,"",'REG. DA ATIVIDADE COMPLEMENTAR'!$L$236)</f>
      </c>
      <c r="AJ18" s="54">
        <f>IF('REG. DA ATIVIDADE COMPLEMENTAR'!$G$242&lt;&gt;11,"",'REG. DA ATIVIDADE COMPLEMENTAR'!$L$247)</f>
      </c>
      <c r="AK18" s="54">
        <f>IF('REG. DA ATIVIDADE COMPLEMENTAR'!$G$253&lt;&gt;11,"",'REG. DA ATIVIDADE COMPLEMENTAR'!$L$258)</f>
      </c>
      <c r="AL18" s="54">
        <f>IF('REG. DA ATIVIDADE COMPLEMENTAR'!$G$264&lt;&gt;11,"",'REG. DA ATIVIDADE COMPLEMENTAR'!$L$269)</f>
      </c>
      <c r="AM18" s="54">
        <f>IF('REG. DA ATIVIDADE COMPLEMENTAR'!$G$277&lt;&gt;11,"",'REG. DA ATIVIDADE COMPLEMENTAR'!$L$282)</f>
      </c>
      <c r="AN18" s="54">
        <f>IF('REG. DA ATIVIDADE COMPLEMENTAR'!$G$288&lt;&gt;11,"",'REG. DA ATIVIDADE COMPLEMENTAR'!$L$293)</f>
      </c>
      <c r="AO18" s="54">
        <f>IF('REG. DA ATIVIDADE COMPLEMENTAR'!$G$299&lt;&gt;11,"",'REG. DA ATIVIDADE COMPLEMENTAR'!$L$304)</f>
      </c>
      <c r="AP18" s="54">
        <f>IF('REG. DA ATIVIDADE COMPLEMENTAR'!$G$310&lt;&gt;11,"",'REG. DA ATIVIDADE COMPLEMENTAR'!$L$315)</f>
      </c>
      <c r="AQ18" s="54">
        <f>IF('REG. DA ATIVIDADE COMPLEMENTAR'!$G$323&lt;&gt;11,"",'REG. DA ATIVIDADE COMPLEMENTAR'!$L$328)</f>
      </c>
      <c r="AR18" s="54">
        <f>IF('REG. DA ATIVIDADE COMPLEMENTAR'!$G$334&lt;&gt;11,"",'REG. DA ATIVIDADE COMPLEMENTAR'!$L$339)</f>
      </c>
      <c r="AS18" s="54">
        <f>IF('REG. DA ATIVIDADE COMPLEMENTAR'!$G$345&lt;&gt;11,"",'REG. DA ATIVIDADE COMPLEMENTAR'!$L$350)</f>
      </c>
      <c r="AT18" s="54">
        <f>IF('REG. DA ATIVIDADE COMPLEMENTAR'!$G$356&lt;&gt;11,"",'REG. DA ATIVIDADE COMPLEMENTAR'!$L$361)</f>
      </c>
      <c r="AU18" s="54">
        <f>IF('REG. DA ATIVIDADE COMPLEMENTAR'!$G$369&lt;&gt;11,"",'REG. DA ATIVIDADE COMPLEMENTAR'!$L$374)</f>
      </c>
      <c r="AV18" s="54">
        <f>IF('REG. DA ATIVIDADE COMPLEMENTAR'!$G$380&lt;&gt;11,"",'REG. DA ATIVIDADE COMPLEMENTAR'!$L$385)</f>
      </c>
      <c r="AW18" s="54">
        <f>IF('REG. DA ATIVIDADE COMPLEMENTAR'!$G$391&lt;&gt;11,"",'REG. DA ATIVIDADE COMPLEMENTAR'!$L$396)</f>
      </c>
      <c r="AX18" s="54">
        <f>IF('REG. DA ATIVIDADE COMPLEMENTAR'!$G$402&lt;&gt;11,"",'REG. DA ATIVIDADE COMPLEMENTAR'!$L$407)</f>
      </c>
      <c r="AY18" s="54">
        <f>IF('REG. DA ATIVIDADE COMPLEMENTAR'!$G$415&lt;&gt;11,"",'REG. DA ATIVIDADE COMPLEMENTAR'!$L$420)</f>
      </c>
      <c r="AZ18" s="54">
        <f>IF('REG. DA ATIVIDADE COMPLEMENTAR'!$G$426&lt;&gt;11,"",'REG. DA ATIVIDADE COMPLEMENTAR'!$L$431)</f>
      </c>
      <c r="BA18" s="54">
        <f>IF('REG. DA ATIVIDADE COMPLEMENTAR'!$G$437&lt;&gt;11,"",'REG. DA ATIVIDADE COMPLEMENTAR'!$L$442)</f>
      </c>
      <c r="BB18" s="54">
        <f>IF('REG. DA ATIVIDADE COMPLEMENTAR'!$G$448&lt;&gt;11,"",'REG. DA ATIVIDADE COMPLEMENTAR'!$L$453)</f>
      </c>
      <c r="BC18" s="54">
        <f>IF('REG. DA ATIVIDADE COMPLEMENTAR'!$G$461&lt;&gt;11,"",'REG. DA ATIVIDADE COMPLEMENTAR'!$L$466)</f>
      </c>
      <c r="BD18" s="54">
        <f>IF('REG. DA ATIVIDADE COMPLEMENTAR'!$G$472&lt;&gt;11,"",'REG. DA ATIVIDADE COMPLEMENTAR'!$L$477)</f>
      </c>
      <c r="BE18" s="54">
        <f>IF('REG. DA ATIVIDADE COMPLEMENTAR'!$G$483&lt;&gt;11,"",'REG. DA ATIVIDADE COMPLEMENTAR'!$L$488)</f>
      </c>
      <c r="BF18" s="54">
        <f>IF('REG. DA ATIVIDADE COMPLEMENTAR'!$G$494&lt;&gt;11,"",'REG. DA ATIVIDADE COMPLEMENTAR'!$L$499)</f>
      </c>
      <c r="BG18" s="54">
        <f>IF('REG. DA ATIVIDADE COMPLEMENTAR'!$G$507&lt;&gt;11,"",'REG. DA ATIVIDADE COMPLEMENTAR'!$L$512)</f>
      </c>
      <c r="BH18" s="54">
        <f>IF('REG. DA ATIVIDADE COMPLEMENTAR'!$G$518&lt;&gt;11,"",'REG. DA ATIVIDADE COMPLEMENTAR'!$L$523)</f>
      </c>
      <c r="BI18" s="54">
        <f>IF('REG. DA ATIVIDADE COMPLEMENTAR'!$G$529&lt;&gt;11,"",'REG. DA ATIVIDADE COMPLEMENTAR'!$L$534)</f>
      </c>
      <c r="BJ18" s="54">
        <f>IF('REG. DA ATIVIDADE COMPLEMENTAR'!$G$540&lt;&gt;11,"",'REG. DA ATIVIDADE COMPLEMENTAR'!$L$545)</f>
      </c>
      <c r="BK18" s="54">
        <f>IF('REG. DA ATIVIDADE COMPLEMENTAR'!$G$552&lt;&gt;11,"",'REG. DA ATIVIDADE COMPLEMENTAR'!$L$557)</f>
      </c>
      <c r="BL18" s="54">
        <f>IF('REG. DA ATIVIDADE COMPLEMENTAR'!$G$563&lt;&gt;11,"",'REG. DA ATIVIDADE COMPLEMENTAR'!$L$568)</f>
      </c>
      <c r="BM18" s="54">
        <f>IF('REG. DA ATIVIDADE COMPLEMENTAR'!$G$574&lt;&gt;11,"",'REG. DA ATIVIDADE COMPLEMENTAR'!$L$579)</f>
      </c>
      <c r="BN18" s="54">
        <f>IF('REG. DA ATIVIDADE COMPLEMENTAR'!$G$585&lt;&gt;11,"",'REG. DA ATIVIDADE COMPLEMENTAR'!$L$590)</f>
      </c>
      <c r="BO18" s="54">
        <f>IF('REG. DA ATIVIDADE COMPLEMENTAR'!$G$598&lt;&gt;11,"",'REG. DA ATIVIDADE COMPLEMENTAR'!$L$603)</f>
      </c>
      <c r="BP18" s="54">
        <f>IF('REG. DA ATIVIDADE COMPLEMENTAR'!$G$609&lt;&gt;11,"",'REG. DA ATIVIDADE COMPLEMENTAR'!$L$614)</f>
      </c>
      <c r="BQ18" s="54">
        <f>IF('REG. DA ATIVIDADE COMPLEMENTAR'!$G$620&lt;&gt;11,"",'REG. DA ATIVIDADE COMPLEMENTAR'!$L$625)</f>
      </c>
      <c r="BR18" s="54">
        <f>IF('REG. DA ATIVIDADE COMPLEMENTAR'!$G$631&lt;&gt;11,"",'REG. DA ATIVIDADE COMPLEMENTAR'!$L$636)</f>
      </c>
      <c r="BS18" s="54">
        <f>IF('REG. DA ATIVIDADE COMPLEMENTAR'!$G$644&lt;&gt;11,"",'REG. DA ATIVIDADE COMPLEMENTAR'!$L$649)</f>
      </c>
      <c r="BT18" s="54">
        <f>IF('REG. DA ATIVIDADE COMPLEMENTAR'!$G$655&lt;&gt;11,"",'REG. DA ATIVIDADE COMPLEMENTAR'!$L$660)</f>
      </c>
      <c r="BU18" s="54">
        <f>IF('REG. DA ATIVIDADE COMPLEMENTAR'!$G$666&lt;&gt;11,"",'REG. DA ATIVIDADE COMPLEMENTAR'!$L$671)</f>
      </c>
      <c r="BV18" s="54">
        <f>IF('REG. DA ATIVIDADE COMPLEMENTAR'!$G$677&lt;&gt;11,"",'REG. DA ATIVIDADE COMPLEMENTAR'!$L$682)</f>
      </c>
      <c r="BW18" s="54">
        <f>IF('REG. DA ATIVIDADE COMPLEMENTAR'!$G$690&lt;&gt;11,"",'REG. DA ATIVIDADE COMPLEMENTAR'!$L$695)</f>
      </c>
      <c r="BX18" s="54">
        <f>IF('REG. DA ATIVIDADE COMPLEMENTAR'!$G$701&lt;&gt;11,"",'REG. DA ATIVIDADE COMPLEMENTAR'!$L$706)</f>
      </c>
      <c r="BY18" s="54">
        <f>IF('REG. DA ATIVIDADE COMPLEMENTAR'!$G$712&lt;&gt;11,"",'REG. DA ATIVIDADE COMPLEMENTAR'!$L$717)</f>
      </c>
      <c r="BZ18" s="54">
        <f>IF('REG. DA ATIVIDADE COMPLEMENTAR'!$G$723&lt;&gt;11,"",'REG. DA ATIVIDADE COMPLEMENTAR'!$L$728)</f>
      </c>
      <c r="CA18" s="54">
        <f>IF('REG. DA ATIVIDADE COMPLEMENTAR'!$G$736&lt;&gt;11,"",'REG. DA ATIVIDADE COMPLEMENTAR'!$L$741)</f>
      </c>
      <c r="CB18" s="54">
        <f>IF('REG. DA ATIVIDADE COMPLEMENTAR'!$G$747&lt;&gt;11,"",'REG. DA ATIVIDADE COMPLEMENTAR'!$L$752)</f>
      </c>
      <c r="CC18" s="54">
        <f>IF('REG. DA ATIVIDADE COMPLEMENTAR'!$G$758&lt;&gt;11,"",'REG. DA ATIVIDADE COMPLEMENTAR'!$L$763)</f>
      </c>
      <c r="CD18" s="54">
        <f>IF('REG. DA ATIVIDADE COMPLEMENTAR'!$G$769&lt;&gt;11,"",'REG. DA ATIVIDADE COMPLEMENTAR'!$L$774)</f>
      </c>
      <c r="CE18" s="54">
        <f>IF('REG. DA ATIVIDADE COMPLEMENTAR'!$G$782&lt;&gt;11,"",'REG. DA ATIVIDADE COMPLEMENTAR'!$L$787)</f>
      </c>
      <c r="CF18" s="54">
        <f>IF('REG. DA ATIVIDADE COMPLEMENTAR'!$G$793&lt;&gt;11,"",'REG. DA ATIVIDADE COMPLEMENTAR'!$L$798)</f>
      </c>
      <c r="CG18" s="54">
        <f>IF('REG. DA ATIVIDADE COMPLEMENTAR'!$G$804&lt;&gt;11,"",'REG. DA ATIVIDADE COMPLEMENTAR'!$L$809)</f>
      </c>
      <c r="CH18" s="54">
        <f>IF('REG. DA ATIVIDADE COMPLEMENTAR'!$G$815&lt;&gt;11,"",'REG. DA ATIVIDADE COMPLEMENTAR'!$L$820)</f>
      </c>
      <c r="CI18" s="54"/>
      <c r="CJ18" s="54"/>
      <c r="CK18" s="54"/>
      <c r="CL18" s="50">
        <f t="shared" si="0"/>
        <v>0</v>
      </c>
      <c r="CM18" s="41"/>
      <c r="CN18" s="41"/>
      <c r="CO18" s="41"/>
      <c r="CP18" s="41"/>
      <c r="CQ18" s="41"/>
      <c r="CR18" s="41"/>
    </row>
    <row r="19" spans="1:96" s="25" customFormat="1" ht="15">
      <c r="A19" s="52">
        <v>11</v>
      </c>
      <c r="B19" s="176" t="s">
        <v>47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54">
        <f>IF('REG. DA ATIVIDADE COMPLEMENTAR'!$G$139&lt;&gt;12,"",'REG. DA ATIVIDADE COMPLEMENTAR'!$L$144)</f>
      </c>
      <c r="AB19" s="54">
        <f>IF('REG. DA ATIVIDADE COMPLEMENTAR'!$G$150&lt;&gt;12,"",'REG. DA ATIVIDADE COMPLEMENTAR'!$L$155)</f>
      </c>
      <c r="AC19" s="54">
        <f>IF('REG. DA ATIVIDADE COMPLEMENTAR'!$G$161&lt;&gt;12,"",'REG. DA ATIVIDADE COMPLEMENTAR'!$L$166)</f>
      </c>
      <c r="AD19" s="54">
        <f>IF('REG. DA ATIVIDADE COMPLEMENTAR'!$G$172&lt;&gt;12,"",'REG. DA ATIVIDADE COMPLEMENTAR'!$L$177)</f>
      </c>
      <c r="AE19" s="54">
        <f>IF('REG. DA ATIVIDADE COMPLEMENTAR'!$G$185&lt;&gt;12,"",'REG. DA ATIVIDADE COMPLEMENTAR'!$L$190)</f>
      </c>
      <c r="AF19" s="54">
        <f>IF('REG. DA ATIVIDADE COMPLEMENTAR'!$G$196&lt;&gt;12,"",'REG. DA ATIVIDADE COMPLEMENTAR'!$L$201)</f>
      </c>
      <c r="AG19" s="54">
        <f>IF('REG. DA ATIVIDADE COMPLEMENTAR'!$G$207&lt;&gt;12,"",'REG. DA ATIVIDADE COMPLEMENTAR'!$L$212)</f>
      </c>
      <c r="AH19" s="54">
        <f>IF('REG. DA ATIVIDADE COMPLEMENTAR'!$G$218&lt;&gt;12,"",'REG. DA ATIVIDADE COMPLEMENTAR'!$L$223)</f>
      </c>
      <c r="AI19" s="54">
        <f>IF('REG. DA ATIVIDADE COMPLEMENTAR'!$G$231&lt;&gt;12,"",'REG. DA ATIVIDADE COMPLEMENTAR'!$L$236)</f>
      </c>
      <c r="AJ19" s="54">
        <f>IF('REG. DA ATIVIDADE COMPLEMENTAR'!$G242&lt;&gt;12,"",'REG. DA ATIVIDADE COMPLEMENTAR'!$L247)</f>
      </c>
      <c r="AK19" s="54">
        <f>IF('REG. DA ATIVIDADE COMPLEMENTAR'!$G253&lt;&gt;12,"",'REG. DA ATIVIDADE COMPLEMENTAR'!$L258)</f>
      </c>
      <c r="AL19" s="54">
        <f>IF('REG. DA ATIVIDADE COMPLEMENTAR'!$G264&lt;&gt;12,"",'REG. DA ATIVIDADE COMPLEMENTAR'!$L269)</f>
      </c>
      <c r="AM19" s="54">
        <f>IF('REG. DA ATIVIDADE COMPLEMENTAR'!$G$277&lt;&gt;12,"",'REG. DA ATIVIDADE COMPLEMENTAR'!$L$282)</f>
      </c>
      <c r="AN19" s="54">
        <f>IF('REG. DA ATIVIDADE COMPLEMENTAR'!$G$288&lt;&gt;12,"",'REG. DA ATIVIDADE COMPLEMENTAR'!$L$293)</f>
      </c>
      <c r="AO19" s="54">
        <f>IF('REG. DA ATIVIDADE COMPLEMENTAR'!$G$299&lt;&gt;12,"",'REG. DA ATIVIDADE COMPLEMENTAR'!$L$304)</f>
      </c>
      <c r="AP19" s="54">
        <f>IF('REG. DA ATIVIDADE COMPLEMENTAR'!$G$310&lt;&gt;12,"",'REG. DA ATIVIDADE COMPLEMENTAR'!$L$315)</f>
      </c>
      <c r="AQ19" s="54">
        <f>IF('REG. DA ATIVIDADE COMPLEMENTAR'!$G$323&lt;&gt;12,"",'REG. DA ATIVIDADE COMPLEMENTAR'!$L$328)</f>
      </c>
      <c r="AR19" s="54">
        <f>IF('REG. DA ATIVIDADE COMPLEMENTAR'!$G$334&lt;&gt;12,"",'REG. DA ATIVIDADE COMPLEMENTAR'!$L$339)</f>
      </c>
      <c r="AS19" s="54">
        <f>IF('REG. DA ATIVIDADE COMPLEMENTAR'!$G$345&lt;&gt;12,"",'REG. DA ATIVIDADE COMPLEMENTAR'!$L$350)</f>
      </c>
      <c r="AT19" s="54">
        <f>IF('REG. DA ATIVIDADE COMPLEMENTAR'!$G$356&lt;&gt;12,"",'REG. DA ATIVIDADE COMPLEMENTAR'!$L$361)</f>
      </c>
      <c r="AU19" s="54">
        <f>IF('REG. DA ATIVIDADE COMPLEMENTAR'!$G$369&lt;&gt;12,"",'REG. DA ATIVIDADE COMPLEMENTAR'!$L$374)</f>
      </c>
      <c r="AV19" s="54">
        <f>IF('REG. DA ATIVIDADE COMPLEMENTAR'!$G$380&lt;&gt;12,"",'REG. DA ATIVIDADE COMPLEMENTAR'!$L$385)</f>
      </c>
      <c r="AW19" s="54">
        <f>IF('REG. DA ATIVIDADE COMPLEMENTAR'!$G$391&lt;&gt;12,"",'REG. DA ATIVIDADE COMPLEMENTAR'!$L$396)</f>
      </c>
      <c r="AX19" s="54">
        <f>IF('REG. DA ATIVIDADE COMPLEMENTAR'!$G$402&lt;&gt;12,"",'REG. DA ATIVIDADE COMPLEMENTAR'!$L$407)</f>
      </c>
      <c r="AY19" s="54">
        <f>IF('REG. DA ATIVIDADE COMPLEMENTAR'!$G$415&lt;&gt;12,"",'REG. DA ATIVIDADE COMPLEMENTAR'!$L$420)</f>
      </c>
      <c r="AZ19" s="54">
        <f>IF('REG. DA ATIVIDADE COMPLEMENTAR'!$G$426&lt;&gt;12,"",'REG. DA ATIVIDADE COMPLEMENTAR'!$L$431)</f>
      </c>
      <c r="BA19" s="54">
        <f>IF('REG. DA ATIVIDADE COMPLEMENTAR'!$G$437&lt;&gt;12,"",'REG. DA ATIVIDADE COMPLEMENTAR'!$L$442)</f>
      </c>
      <c r="BB19" s="54">
        <f>IF('REG. DA ATIVIDADE COMPLEMENTAR'!$G$448&lt;&gt;12,"",'REG. DA ATIVIDADE COMPLEMENTAR'!$L$453)</f>
      </c>
      <c r="BC19" s="54">
        <f>IF('REG. DA ATIVIDADE COMPLEMENTAR'!$G$461&lt;&gt;12,"",'REG. DA ATIVIDADE COMPLEMENTAR'!$L$466)</f>
      </c>
      <c r="BD19" s="54">
        <f>IF('REG. DA ATIVIDADE COMPLEMENTAR'!$G$472&lt;&gt;12,"",'REG. DA ATIVIDADE COMPLEMENTAR'!$L$477)</f>
      </c>
      <c r="BE19" s="54">
        <f>IF('REG. DA ATIVIDADE COMPLEMENTAR'!$G$483&lt;&gt;12,"",'REG. DA ATIVIDADE COMPLEMENTAR'!$L$488)</f>
      </c>
      <c r="BF19" s="54">
        <f>IF('REG. DA ATIVIDADE COMPLEMENTAR'!$G$494&lt;&gt;12,"",'REG. DA ATIVIDADE COMPLEMENTAR'!$L$499)</f>
      </c>
      <c r="BG19" s="54">
        <f>IF('REG. DA ATIVIDADE COMPLEMENTAR'!$G$507&lt;&gt;12,"",'REG. DA ATIVIDADE COMPLEMENTAR'!$L$512)</f>
      </c>
      <c r="BH19" s="54">
        <f>IF('REG. DA ATIVIDADE COMPLEMENTAR'!$G$518&lt;&gt;12,"",'REG. DA ATIVIDADE COMPLEMENTAR'!$L$523)</f>
      </c>
      <c r="BI19" s="54">
        <f>IF('REG. DA ATIVIDADE COMPLEMENTAR'!$G$529&lt;&gt;12,"",'REG. DA ATIVIDADE COMPLEMENTAR'!$L$534)</f>
      </c>
      <c r="BJ19" s="54">
        <f>IF('REG. DA ATIVIDADE COMPLEMENTAR'!$G$540&lt;&gt;12,"",'REG. DA ATIVIDADE COMPLEMENTAR'!$L$545)</f>
      </c>
      <c r="BK19" s="54">
        <f>IF('REG. DA ATIVIDADE COMPLEMENTAR'!$G$552&lt;&gt;12,"",'REG. DA ATIVIDADE COMPLEMENTAR'!$L$557)</f>
      </c>
      <c r="BL19" s="54">
        <f>IF('REG. DA ATIVIDADE COMPLEMENTAR'!$G$563&lt;&gt;12,"",'REG. DA ATIVIDADE COMPLEMENTAR'!$L$568)</f>
      </c>
      <c r="BM19" s="54">
        <f>IF('REG. DA ATIVIDADE COMPLEMENTAR'!$G$574&lt;&gt;12,"",'REG. DA ATIVIDADE COMPLEMENTAR'!$L$579)</f>
      </c>
      <c r="BN19" s="54">
        <f>IF('REG. DA ATIVIDADE COMPLEMENTAR'!$G$585&lt;&gt;12,"",'REG. DA ATIVIDADE COMPLEMENTAR'!$L$590)</f>
      </c>
      <c r="BO19" s="54">
        <f>IF('REG. DA ATIVIDADE COMPLEMENTAR'!$G$598&lt;&gt;12,"",'REG. DA ATIVIDADE COMPLEMENTAR'!$L$603)</f>
      </c>
      <c r="BP19" s="54">
        <f>IF('REG. DA ATIVIDADE COMPLEMENTAR'!$G$609&lt;&gt;12,"",'REG. DA ATIVIDADE COMPLEMENTAR'!$L$614)</f>
      </c>
      <c r="BQ19" s="54">
        <f>IF('REG. DA ATIVIDADE COMPLEMENTAR'!$G$620&lt;&gt;12,"",'REG. DA ATIVIDADE COMPLEMENTAR'!$L$625)</f>
      </c>
      <c r="BR19" s="54">
        <f>IF('REG. DA ATIVIDADE COMPLEMENTAR'!$G$631&lt;&gt;12,"",'REG. DA ATIVIDADE COMPLEMENTAR'!$L$636)</f>
      </c>
      <c r="BS19" s="54">
        <f>IF('REG. DA ATIVIDADE COMPLEMENTAR'!$G$644&lt;&gt;12,"",'REG. DA ATIVIDADE COMPLEMENTAR'!$L$649)</f>
      </c>
      <c r="BT19" s="54">
        <f>IF('REG. DA ATIVIDADE COMPLEMENTAR'!$G$655&lt;&gt;12,"",'REG. DA ATIVIDADE COMPLEMENTAR'!$L$660)</f>
      </c>
      <c r="BU19" s="54">
        <f>IF('REG. DA ATIVIDADE COMPLEMENTAR'!$G$666&lt;&gt;12,"",'REG. DA ATIVIDADE COMPLEMENTAR'!$L$671)</f>
      </c>
      <c r="BV19" s="54">
        <f>IF('REG. DA ATIVIDADE COMPLEMENTAR'!$G$677&lt;&gt;12,"",'REG. DA ATIVIDADE COMPLEMENTAR'!$L$682)</f>
      </c>
      <c r="BW19" s="54">
        <f>IF('REG. DA ATIVIDADE COMPLEMENTAR'!$G$690&lt;&gt;12,"",'REG. DA ATIVIDADE COMPLEMENTAR'!$L$695)</f>
      </c>
      <c r="BX19" s="54">
        <f>IF('REG. DA ATIVIDADE COMPLEMENTAR'!$G$701&lt;&gt;12,"",'REG. DA ATIVIDADE COMPLEMENTAR'!$L$706)</f>
      </c>
      <c r="BY19" s="54">
        <f>IF('REG. DA ATIVIDADE COMPLEMENTAR'!$G$712&lt;&gt;12,"",'REG. DA ATIVIDADE COMPLEMENTAR'!$L$717)</f>
      </c>
      <c r="BZ19" s="54">
        <f>IF('REG. DA ATIVIDADE COMPLEMENTAR'!$G$723&lt;&gt;12,"",'REG. DA ATIVIDADE COMPLEMENTAR'!$L$728)</f>
      </c>
      <c r="CA19" s="54">
        <f>IF('REG. DA ATIVIDADE COMPLEMENTAR'!$G$736&lt;&gt;12,"",'REG. DA ATIVIDADE COMPLEMENTAR'!$L$741)</f>
      </c>
      <c r="CB19" s="54">
        <f>IF('REG. DA ATIVIDADE COMPLEMENTAR'!$G$747&lt;&gt;12,"",'REG. DA ATIVIDADE COMPLEMENTAR'!$L$752)</f>
      </c>
      <c r="CC19" s="54">
        <f>IF('REG. DA ATIVIDADE COMPLEMENTAR'!$G$758&lt;&gt;12,"",'REG. DA ATIVIDADE COMPLEMENTAR'!$L$763)</f>
      </c>
      <c r="CD19" s="54">
        <f>IF('REG. DA ATIVIDADE COMPLEMENTAR'!$G$769&lt;&gt;12,"",'REG. DA ATIVIDADE COMPLEMENTAR'!$L$774)</f>
      </c>
      <c r="CE19" s="54">
        <f>IF('REG. DA ATIVIDADE COMPLEMENTAR'!$G$782&lt;&gt;12,"",'REG. DA ATIVIDADE COMPLEMENTAR'!$L$787)</f>
      </c>
      <c r="CF19" s="54">
        <f>IF('REG. DA ATIVIDADE COMPLEMENTAR'!$G$793&lt;&gt;12,"",'REG. DA ATIVIDADE COMPLEMENTAR'!$L$798)</f>
      </c>
      <c r="CG19" s="54">
        <f>IF('REG. DA ATIVIDADE COMPLEMENTAR'!$G$804&lt;&gt;12,"",'REG. DA ATIVIDADE COMPLEMENTAR'!$L$809)</f>
      </c>
      <c r="CH19" s="54">
        <f>IF('REG. DA ATIVIDADE COMPLEMENTAR'!$G$815&lt;&gt;12,"",'REG. DA ATIVIDADE COMPLEMENTAR'!$L$820)</f>
      </c>
      <c r="CI19" s="54"/>
      <c r="CJ19" s="54"/>
      <c r="CK19" s="54"/>
      <c r="CL19" s="50">
        <f t="shared" si="0"/>
        <v>0</v>
      </c>
      <c r="CM19" s="41"/>
      <c r="CN19" s="41"/>
      <c r="CO19" s="41"/>
      <c r="CP19" s="41"/>
      <c r="CQ19" s="41"/>
      <c r="CR19" s="41"/>
    </row>
    <row r="20" spans="1:96" s="25" customFormat="1" ht="15">
      <c r="A20" s="52">
        <v>12</v>
      </c>
      <c r="B20" s="176" t="s">
        <v>48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54">
        <f>IF('REG. DA ATIVIDADE COMPLEMENTAR'!$G$139&lt;&gt;13,"",'REG. DA ATIVIDADE COMPLEMENTAR'!$L$144)</f>
      </c>
      <c r="AB20" s="54">
        <f>IF('REG. DA ATIVIDADE COMPLEMENTAR'!$G$150&lt;&gt;13,"",'REG. DA ATIVIDADE COMPLEMENTAR'!$L$155)</f>
      </c>
      <c r="AC20" s="54">
        <f>IF('REG. DA ATIVIDADE COMPLEMENTAR'!$G$161&lt;&gt;13,"",'REG. DA ATIVIDADE COMPLEMENTAR'!$L$166)</f>
      </c>
      <c r="AD20" s="54">
        <f>IF('REG. DA ATIVIDADE COMPLEMENTAR'!$G$172&lt;&gt;13,"",'REG. DA ATIVIDADE COMPLEMENTAR'!$L$177)</f>
      </c>
      <c r="AE20" s="54">
        <f>IF('REG. DA ATIVIDADE COMPLEMENTAR'!$G$185&lt;&gt;13,"",'REG. DA ATIVIDADE COMPLEMENTAR'!$L$190)</f>
      </c>
      <c r="AF20" s="54">
        <f>IF('REG. DA ATIVIDADE COMPLEMENTAR'!$G$196&lt;&gt;13,"",'REG. DA ATIVIDADE COMPLEMENTAR'!$L$201)</f>
      </c>
      <c r="AG20" s="54">
        <f>IF('REG. DA ATIVIDADE COMPLEMENTAR'!$G$207&lt;&gt;13,"",'REG. DA ATIVIDADE COMPLEMENTAR'!$L$212)</f>
      </c>
      <c r="AH20" s="54">
        <f>IF('REG. DA ATIVIDADE COMPLEMENTAR'!$G$218&lt;&gt;13,"",'REG. DA ATIVIDADE COMPLEMENTAR'!$L$223)</f>
      </c>
      <c r="AI20" s="54">
        <f>IF('REG. DA ATIVIDADE COMPLEMENTAR'!$G$231&lt;&gt;13,"",'REG. DA ATIVIDADE COMPLEMENTAR'!$L$236)</f>
      </c>
      <c r="AJ20" s="54">
        <f>IF('REG. DA ATIVIDADE COMPLEMENTAR'!$G242&lt;&gt;13,"",'REG. DA ATIVIDADE COMPLEMENTAR'!$L247)</f>
      </c>
      <c r="AK20" s="54">
        <f>IF('REG. DA ATIVIDADE COMPLEMENTAR'!$G253&lt;&gt;13,"",'REG. DA ATIVIDADE COMPLEMENTAR'!$L258)</f>
      </c>
      <c r="AL20" s="54">
        <f>IF('REG. DA ATIVIDADE COMPLEMENTAR'!$G264&lt;&gt;13,"",'REG. DA ATIVIDADE COMPLEMENTAR'!$L269)</f>
      </c>
      <c r="AM20" s="54">
        <f>IF('REG. DA ATIVIDADE COMPLEMENTAR'!$G$277&lt;&gt;13,"",'REG. DA ATIVIDADE COMPLEMENTAR'!$L$282)</f>
      </c>
      <c r="AN20" s="54">
        <f>IF('REG. DA ATIVIDADE COMPLEMENTAR'!$G$288&lt;&gt;13,"",'REG. DA ATIVIDADE COMPLEMENTAR'!$L$293)</f>
      </c>
      <c r="AO20" s="54">
        <f>IF('REG. DA ATIVIDADE COMPLEMENTAR'!$G$299&lt;&gt;13,"",'REG. DA ATIVIDADE COMPLEMENTAR'!$L$304)</f>
      </c>
      <c r="AP20" s="54">
        <f>IF('REG. DA ATIVIDADE COMPLEMENTAR'!$G$310&lt;&gt;13,"",'REG. DA ATIVIDADE COMPLEMENTAR'!$L$315)</f>
      </c>
      <c r="AQ20" s="54">
        <f>IF('REG. DA ATIVIDADE COMPLEMENTAR'!$G$323&lt;&gt;13,"",'REG. DA ATIVIDADE COMPLEMENTAR'!$L$328)</f>
      </c>
      <c r="AR20" s="54">
        <f>IF('REG. DA ATIVIDADE COMPLEMENTAR'!$G$334&lt;&gt;13,"",'REG. DA ATIVIDADE COMPLEMENTAR'!$L$339)</f>
      </c>
      <c r="AS20" s="54">
        <f>IF('REG. DA ATIVIDADE COMPLEMENTAR'!$G$345&lt;&gt;13,"",'REG. DA ATIVIDADE COMPLEMENTAR'!$L$350)</f>
      </c>
      <c r="AT20" s="54">
        <f>IF('REG. DA ATIVIDADE COMPLEMENTAR'!$G$356&lt;&gt;13,"",'REG. DA ATIVIDADE COMPLEMENTAR'!$L$361)</f>
      </c>
      <c r="AU20" s="54">
        <f>IF('REG. DA ATIVIDADE COMPLEMENTAR'!$G$369&lt;&gt;13,"",'REG. DA ATIVIDADE COMPLEMENTAR'!$L$374)</f>
      </c>
      <c r="AV20" s="54">
        <f>IF('REG. DA ATIVIDADE COMPLEMENTAR'!$G$380&lt;&gt;13,"",'REG. DA ATIVIDADE COMPLEMENTAR'!$L$385)</f>
      </c>
      <c r="AW20" s="54">
        <f>IF('REG. DA ATIVIDADE COMPLEMENTAR'!$G$391&lt;&gt;13,"",'REG. DA ATIVIDADE COMPLEMENTAR'!$L$396)</f>
      </c>
      <c r="AX20" s="54">
        <f>IF('REG. DA ATIVIDADE COMPLEMENTAR'!$G$402&lt;&gt;13,"",'REG. DA ATIVIDADE COMPLEMENTAR'!$L$407)</f>
      </c>
      <c r="AY20" s="54">
        <f>IF('REG. DA ATIVIDADE COMPLEMENTAR'!$G$415&lt;&gt;13,"",'REG. DA ATIVIDADE COMPLEMENTAR'!$L$420)</f>
      </c>
      <c r="AZ20" s="54">
        <f>IF('REG. DA ATIVIDADE COMPLEMENTAR'!$G$426&lt;&gt;13,"",'REG. DA ATIVIDADE COMPLEMENTAR'!$L$431)</f>
      </c>
      <c r="BA20" s="54">
        <f>IF('REG. DA ATIVIDADE COMPLEMENTAR'!$G$437&lt;&gt;13,"",'REG. DA ATIVIDADE COMPLEMENTAR'!$L$442)</f>
      </c>
      <c r="BB20" s="54">
        <f>IF('REG. DA ATIVIDADE COMPLEMENTAR'!$G$448&lt;&gt;13,"",'REG. DA ATIVIDADE COMPLEMENTAR'!$L$453)</f>
      </c>
      <c r="BC20" s="54">
        <f>IF('REG. DA ATIVIDADE COMPLEMENTAR'!$G$461&lt;&gt;13,"",'REG. DA ATIVIDADE COMPLEMENTAR'!$L$466)</f>
      </c>
      <c r="BD20" s="54">
        <f>IF('REG. DA ATIVIDADE COMPLEMENTAR'!$G$472&lt;&gt;13,"",'REG. DA ATIVIDADE COMPLEMENTAR'!$L$477)</f>
      </c>
      <c r="BE20" s="54">
        <f>IF('REG. DA ATIVIDADE COMPLEMENTAR'!$G$483&lt;&gt;13,"",'REG. DA ATIVIDADE COMPLEMENTAR'!$L$488)</f>
      </c>
      <c r="BF20" s="54">
        <f>IF('REG. DA ATIVIDADE COMPLEMENTAR'!$G$494&lt;&gt;13,"",'REG. DA ATIVIDADE COMPLEMENTAR'!$L$499)</f>
      </c>
      <c r="BG20" s="54">
        <f>IF('REG. DA ATIVIDADE COMPLEMENTAR'!$G$507&lt;&gt;13,"",'REG. DA ATIVIDADE COMPLEMENTAR'!$L$512)</f>
      </c>
      <c r="BH20" s="54">
        <f>IF('REG. DA ATIVIDADE COMPLEMENTAR'!$G$518&lt;&gt;13,"",'REG. DA ATIVIDADE COMPLEMENTAR'!$L$523)</f>
      </c>
      <c r="BI20" s="54">
        <f>IF('REG. DA ATIVIDADE COMPLEMENTAR'!$G$529&lt;&gt;13,"",'REG. DA ATIVIDADE COMPLEMENTAR'!$L$534)</f>
      </c>
      <c r="BJ20" s="54">
        <f>IF('REG. DA ATIVIDADE COMPLEMENTAR'!$G$540&lt;&gt;13,"",'REG. DA ATIVIDADE COMPLEMENTAR'!$L$545)</f>
      </c>
      <c r="BK20" s="54">
        <f>IF('REG. DA ATIVIDADE COMPLEMENTAR'!$G$552&lt;&gt;13,"",'REG. DA ATIVIDADE COMPLEMENTAR'!$L$557)</f>
      </c>
      <c r="BL20" s="54">
        <f>IF('REG. DA ATIVIDADE COMPLEMENTAR'!$G$563&lt;&gt;13,"",'REG. DA ATIVIDADE COMPLEMENTAR'!$L$568)</f>
      </c>
      <c r="BM20" s="54">
        <f>IF('REG. DA ATIVIDADE COMPLEMENTAR'!$G$574&lt;&gt;13,"",'REG. DA ATIVIDADE COMPLEMENTAR'!$L$579)</f>
      </c>
      <c r="BN20" s="54">
        <f>IF('REG. DA ATIVIDADE COMPLEMENTAR'!$G$585&lt;&gt;13,"",'REG. DA ATIVIDADE COMPLEMENTAR'!$L$590)</f>
      </c>
      <c r="BO20" s="54">
        <f>IF('REG. DA ATIVIDADE COMPLEMENTAR'!$G$598&lt;&gt;13,"",'REG. DA ATIVIDADE COMPLEMENTAR'!$L$603)</f>
      </c>
      <c r="BP20" s="54">
        <f>IF('REG. DA ATIVIDADE COMPLEMENTAR'!$G$609&lt;&gt;13,"",'REG. DA ATIVIDADE COMPLEMENTAR'!$L$614)</f>
      </c>
      <c r="BQ20" s="54">
        <f>IF('REG. DA ATIVIDADE COMPLEMENTAR'!$G$620&lt;&gt;13,"",'REG. DA ATIVIDADE COMPLEMENTAR'!$L$625)</f>
      </c>
      <c r="BR20" s="54">
        <f>IF('REG. DA ATIVIDADE COMPLEMENTAR'!$G$631&lt;&gt;13,"",'REG. DA ATIVIDADE COMPLEMENTAR'!$L$636)</f>
      </c>
      <c r="BS20" s="54">
        <f>IF('REG. DA ATIVIDADE COMPLEMENTAR'!$G$644&lt;&gt;13,"",'REG. DA ATIVIDADE COMPLEMENTAR'!$L$649)</f>
      </c>
      <c r="BT20" s="54">
        <f>IF('REG. DA ATIVIDADE COMPLEMENTAR'!$G$655&lt;&gt;13,"",'REG. DA ATIVIDADE COMPLEMENTAR'!$L$660)</f>
      </c>
      <c r="BU20" s="54">
        <f>IF('REG. DA ATIVIDADE COMPLEMENTAR'!$G$666&lt;&gt;13,"",'REG. DA ATIVIDADE COMPLEMENTAR'!$L$671)</f>
      </c>
      <c r="BV20" s="54">
        <f>IF('REG. DA ATIVIDADE COMPLEMENTAR'!$G$677&lt;&gt;13,"",'REG. DA ATIVIDADE COMPLEMENTAR'!$L$682)</f>
      </c>
      <c r="BW20" s="54">
        <f>IF('REG. DA ATIVIDADE COMPLEMENTAR'!$G$690&lt;&gt;13,"",'REG. DA ATIVIDADE COMPLEMENTAR'!$L$695)</f>
      </c>
      <c r="BX20" s="54">
        <f>IF('REG. DA ATIVIDADE COMPLEMENTAR'!$G$701&lt;&gt;13,"",'REG. DA ATIVIDADE COMPLEMENTAR'!$L$706)</f>
      </c>
      <c r="BY20" s="54">
        <f>IF('REG. DA ATIVIDADE COMPLEMENTAR'!$G$712&lt;&gt;13,"",'REG. DA ATIVIDADE COMPLEMENTAR'!$L$717)</f>
      </c>
      <c r="BZ20" s="54">
        <f>IF('REG. DA ATIVIDADE COMPLEMENTAR'!$G$723&lt;&gt;13,"",'REG. DA ATIVIDADE COMPLEMENTAR'!$L$728)</f>
      </c>
      <c r="CA20" s="54">
        <f>IF('REG. DA ATIVIDADE COMPLEMENTAR'!$G$736&lt;&gt;13,"",'REG. DA ATIVIDADE COMPLEMENTAR'!$L$741)</f>
      </c>
      <c r="CB20" s="54">
        <f>IF('REG. DA ATIVIDADE COMPLEMENTAR'!$G$747&lt;&gt;13,"",'REG. DA ATIVIDADE COMPLEMENTAR'!$L$752)</f>
      </c>
      <c r="CC20" s="54">
        <f>IF('REG. DA ATIVIDADE COMPLEMENTAR'!$G$758&lt;&gt;13,"",'REG. DA ATIVIDADE COMPLEMENTAR'!$L$763)</f>
      </c>
      <c r="CD20" s="54">
        <f>IF('REG. DA ATIVIDADE COMPLEMENTAR'!$G$769&lt;&gt;13,"",'REG. DA ATIVIDADE COMPLEMENTAR'!$L$774)</f>
      </c>
      <c r="CE20" s="54">
        <f>IF('REG. DA ATIVIDADE COMPLEMENTAR'!$G$782&lt;&gt;13,"",'REG. DA ATIVIDADE COMPLEMENTAR'!$L$787)</f>
      </c>
      <c r="CF20" s="54">
        <f>IF('REG. DA ATIVIDADE COMPLEMENTAR'!$G$793&lt;&gt;13,"",'REG. DA ATIVIDADE COMPLEMENTAR'!$L$798)</f>
      </c>
      <c r="CG20" s="54">
        <f>IF('REG. DA ATIVIDADE COMPLEMENTAR'!$G$804&lt;&gt;13,"",'REG. DA ATIVIDADE COMPLEMENTAR'!$L$809)</f>
      </c>
      <c r="CH20" s="54">
        <f>IF('REG. DA ATIVIDADE COMPLEMENTAR'!$G$815&lt;&gt;13,"",'REG. DA ATIVIDADE COMPLEMENTAR'!$L$820)</f>
      </c>
      <c r="CI20" s="54"/>
      <c r="CJ20" s="54"/>
      <c r="CK20" s="54"/>
      <c r="CL20" s="50">
        <f>SUM(AA20:CK20)</f>
        <v>0</v>
      </c>
      <c r="CM20" s="41"/>
      <c r="CN20" s="41"/>
      <c r="CO20" s="41"/>
      <c r="CP20" s="41"/>
      <c r="CQ20" s="41"/>
      <c r="CR20" s="41"/>
    </row>
    <row r="21" spans="1:96" s="25" customFormat="1" ht="15">
      <c r="A21" s="52">
        <v>13</v>
      </c>
      <c r="B21" s="178" t="s">
        <v>49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80"/>
      <c r="Z21" s="57"/>
      <c r="AA21" s="54">
        <f>IF('REG. DA ATIVIDADE COMPLEMENTAR'!$G$139&lt;&gt;14,"",'REG. DA ATIVIDADE COMPLEMENTAR'!$L$144)</f>
      </c>
      <c r="AB21" s="54">
        <f>IF('REG. DA ATIVIDADE COMPLEMENTAR'!$G$150&lt;&gt;14,"",'REG. DA ATIVIDADE COMPLEMENTAR'!$L$155)</f>
      </c>
      <c r="AC21" s="54">
        <f>IF('REG. DA ATIVIDADE COMPLEMENTAR'!$G$161&lt;&gt;14,"",'REG. DA ATIVIDADE COMPLEMENTAR'!$L$166)</f>
      </c>
      <c r="AD21" s="54">
        <f>IF('REG. DA ATIVIDADE COMPLEMENTAR'!$G$172&lt;&gt;14,"",'REG. DA ATIVIDADE COMPLEMENTAR'!$L$177)</f>
      </c>
      <c r="AE21" s="54">
        <f>IF('REG. DA ATIVIDADE COMPLEMENTAR'!$G$185&lt;&gt;14,"",'REG. DA ATIVIDADE COMPLEMENTAR'!$L$190)</f>
      </c>
      <c r="AF21" s="54">
        <f>IF('REG. DA ATIVIDADE COMPLEMENTAR'!$G$196&lt;&gt;14,"",'REG. DA ATIVIDADE COMPLEMENTAR'!$L$201)</f>
      </c>
      <c r="AG21" s="54">
        <f>IF('REG. DA ATIVIDADE COMPLEMENTAR'!$G$207&lt;&gt;14,"",'REG. DA ATIVIDADE COMPLEMENTAR'!$L$212)</f>
      </c>
      <c r="AH21" s="54">
        <f>IF('REG. DA ATIVIDADE COMPLEMENTAR'!$G$218&lt;&gt;14,"",'REG. DA ATIVIDADE COMPLEMENTAR'!$L$223)</f>
      </c>
      <c r="AI21" s="54">
        <f>IF('REG. DA ATIVIDADE COMPLEMENTAR'!$G$231&lt;&gt;14,"",'REG. DA ATIVIDADE COMPLEMENTAR'!$L$236)</f>
      </c>
      <c r="AJ21" s="54">
        <f>IF('REG. DA ATIVIDADE COMPLEMENTAR'!$G242&lt;&gt;14,"",'REG. DA ATIVIDADE COMPLEMENTAR'!$L247)</f>
      </c>
      <c r="AK21" s="54">
        <f>IF('REG. DA ATIVIDADE COMPLEMENTAR'!$G253&lt;&gt;14,"",'REG. DA ATIVIDADE COMPLEMENTAR'!$L258)</f>
      </c>
      <c r="AL21" s="54">
        <f>IF('REG. DA ATIVIDADE COMPLEMENTAR'!$G264&lt;&gt;14,"",'REG. DA ATIVIDADE COMPLEMENTAR'!$L269)</f>
      </c>
      <c r="AM21" s="54">
        <f>IF('REG. DA ATIVIDADE COMPLEMENTAR'!$G$277&lt;&gt;14,"",'REG. DA ATIVIDADE COMPLEMENTAR'!$L$282)</f>
      </c>
      <c r="AN21" s="54">
        <f>IF('REG. DA ATIVIDADE COMPLEMENTAR'!$G$288&lt;&gt;14,"",'REG. DA ATIVIDADE COMPLEMENTAR'!$L$293)</f>
      </c>
      <c r="AO21" s="54">
        <f>IF('REG. DA ATIVIDADE COMPLEMENTAR'!$G$299&lt;&gt;14,"",'REG. DA ATIVIDADE COMPLEMENTAR'!$L$304)</f>
      </c>
      <c r="AP21" s="54">
        <f>IF('REG. DA ATIVIDADE COMPLEMENTAR'!$G$310&lt;&gt;14,"",'REG. DA ATIVIDADE COMPLEMENTAR'!$L$315)</f>
      </c>
      <c r="AQ21" s="54">
        <f>IF('REG. DA ATIVIDADE COMPLEMENTAR'!$G$323&lt;&gt;14,"",'REG. DA ATIVIDADE COMPLEMENTAR'!$L$328)</f>
      </c>
      <c r="AR21" s="54">
        <f>IF('REG. DA ATIVIDADE COMPLEMENTAR'!$G$334&lt;&gt;14,"",'REG. DA ATIVIDADE COMPLEMENTAR'!$L$339)</f>
      </c>
      <c r="AS21" s="54">
        <f>IF('REG. DA ATIVIDADE COMPLEMENTAR'!$G$345&lt;&gt;14,"",'REG. DA ATIVIDADE COMPLEMENTAR'!$L$350)</f>
      </c>
      <c r="AT21" s="54">
        <f>IF('REG. DA ATIVIDADE COMPLEMENTAR'!$G$356&lt;&gt;14,"",'REG. DA ATIVIDADE COMPLEMENTAR'!$L$361)</f>
      </c>
      <c r="AU21" s="54">
        <f>IF('REG. DA ATIVIDADE COMPLEMENTAR'!$G$369&lt;&gt;14,"",'REG. DA ATIVIDADE COMPLEMENTAR'!$L$374)</f>
      </c>
      <c r="AV21" s="54">
        <f>IF('REG. DA ATIVIDADE COMPLEMENTAR'!$G$380&lt;&gt;14,"",'REG. DA ATIVIDADE COMPLEMENTAR'!$L$385)</f>
      </c>
      <c r="AW21" s="54">
        <f>IF('REG. DA ATIVIDADE COMPLEMENTAR'!$G$391&lt;&gt;14,"",'REG. DA ATIVIDADE COMPLEMENTAR'!$L$396)</f>
      </c>
      <c r="AX21" s="54">
        <f>IF('REG. DA ATIVIDADE COMPLEMENTAR'!$G$402&lt;&gt;14,"",'REG. DA ATIVIDADE COMPLEMENTAR'!$L$407)</f>
      </c>
      <c r="AY21" s="54">
        <f>IF('REG. DA ATIVIDADE COMPLEMENTAR'!$G$415&lt;&gt;14,"",'REG. DA ATIVIDADE COMPLEMENTAR'!$L$420)</f>
      </c>
      <c r="AZ21" s="54">
        <f>IF('REG. DA ATIVIDADE COMPLEMENTAR'!$G$426&lt;&gt;14,"",'REG. DA ATIVIDADE COMPLEMENTAR'!$L$431)</f>
      </c>
      <c r="BA21" s="54">
        <f>IF('REG. DA ATIVIDADE COMPLEMENTAR'!$G$437&lt;&gt;14,"",'REG. DA ATIVIDADE COMPLEMENTAR'!$L$442)</f>
      </c>
      <c r="BB21" s="54">
        <f>IF('REG. DA ATIVIDADE COMPLEMENTAR'!$G$448&lt;&gt;14,"",'REG. DA ATIVIDADE COMPLEMENTAR'!$L$453)</f>
      </c>
      <c r="BC21" s="54">
        <f>IF('REG. DA ATIVIDADE COMPLEMENTAR'!$G$461&lt;&gt;14,"",'REG. DA ATIVIDADE COMPLEMENTAR'!$L$466)</f>
      </c>
      <c r="BD21" s="54">
        <f>IF('REG. DA ATIVIDADE COMPLEMENTAR'!$G$472&lt;&gt;14,"",'REG. DA ATIVIDADE COMPLEMENTAR'!$L$477)</f>
      </c>
      <c r="BE21" s="54">
        <f>IF('REG. DA ATIVIDADE COMPLEMENTAR'!$G$483&lt;&gt;14,"",'REG. DA ATIVIDADE COMPLEMENTAR'!$L$488)</f>
      </c>
      <c r="BF21" s="54">
        <f>IF('REG. DA ATIVIDADE COMPLEMENTAR'!$G$494&lt;&gt;14,"",'REG. DA ATIVIDADE COMPLEMENTAR'!$L$499)</f>
      </c>
      <c r="BG21" s="54">
        <f>IF('REG. DA ATIVIDADE COMPLEMENTAR'!$G$507&lt;&gt;14,"",'REG. DA ATIVIDADE COMPLEMENTAR'!$L$512)</f>
      </c>
      <c r="BH21" s="54">
        <f>IF('REG. DA ATIVIDADE COMPLEMENTAR'!$G$518&lt;&gt;14,"",'REG. DA ATIVIDADE COMPLEMENTAR'!$L$523)</f>
      </c>
      <c r="BI21" s="54">
        <f>IF('REG. DA ATIVIDADE COMPLEMENTAR'!$G$529&lt;&gt;14,"",'REG. DA ATIVIDADE COMPLEMENTAR'!$L$534)</f>
      </c>
      <c r="BJ21" s="54">
        <f>IF('REG. DA ATIVIDADE COMPLEMENTAR'!$G$540&lt;&gt;14,"",'REG. DA ATIVIDADE COMPLEMENTAR'!$L$545)</f>
      </c>
      <c r="BK21" s="54">
        <f>IF('REG. DA ATIVIDADE COMPLEMENTAR'!$G$552&lt;&gt;14,"",'REG. DA ATIVIDADE COMPLEMENTAR'!$L$557)</f>
      </c>
      <c r="BL21" s="54">
        <f>IF('REG. DA ATIVIDADE COMPLEMENTAR'!$G$563&lt;&gt;14,"",'REG. DA ATIVIDADE COMPLEMENTAR'!$L$568)</f>
      </c>
      <c r="BM21" s="54">
        <f>IF('REG. DA ATIVIDADE COMPLEMENTAR'!$G$574&lt;&gt;14,"",'REG. DA ATIVIDADE COMPLEMENTAR'!$L$579)</f>
      </c>
      <c r="BN21" s="54">
        <f>IF('REG. DA ATIVIDADE COMPLEMENTAR'!$G$585&lt;&gt;14,"",'REG. DA ATIVIDADE COMPLEMENTAR'!$L$590)</f>
      </c>
      <c r="BO21" s="54">
        <f>IF('REG. DA ATIVIDADE COMPLEMENTAR'!$G$598&lt;&gt;14,"",'REG. DA ATIVIDADE COMPLEMENTAR'!$L$603)</f>
      </c>
      <c r="BP21" s="54">
        <f>IF('REG. DA ATIVIDADE COMPLEMENTAR'!$G$609&lt;&gt;14,"",'REG. DA ATIVIDADE COMPLEMENTAR'!$L$614)</f>
      </c>
      <c r="BQ21" s="54">
        <f>IF('REG. DA ATIVIDADE COMPLEMENTAR'!$G$620&lt;&gt;14,"",'REG. DA ATIVIDADE COMPLEMENTAR'!$L$625)</f>
      </c>
      <c r="BR21" s="54">
        <f>IF('REG. DA ATIVIDADE COMPLEMENTAR'!$G$631&lt;&gt;14,"",'REG. DA ATIVIDADE COMPLEMENTAR'!$L$636)</f>
      </c>
      <c r="BS21" s="54">
        <f>IF('REG. DA ATIVIDADE COMPLEMENTAR'!$G$644&lt;&gt;14,"",'REG. DA ATIVIDADE COMPLEMENTAR'!$L$649)</f>
      </c>
      <c r="BT21" s="54">
        <f>IF('REG. DA ATIVIDADE COMPLEMENTAR'!$G$655&lt;&gt;14,"",'REG. DA ATIVIDADE COMPLEMENTAR'!$L$660)</f>
      </c>
      <c r="BU21" s="54">
        <f>IF('REG. DA ATIVIDADE COMPLEMENTAR'!$G$666&lt;&gt;14,"",'REG. DA ATIVIDADE COMPLEMENTAR'!$L$671)</f>
      </c>
      <c r="BV21" s="54">
        <f>IF('REG. DA ATIVIDADE COMPLEMENTAR'!$G$677&lt;&gt;14,"",'REG. DA ATIVIDADE COMPLEMENTAR'!$L$682)</f>
      </c>
      <c r="BW21" s="54">
        <f>IF('REG. DA ATIVIDADE COMPLEMENTAR'!$G$690&lt;&gt;14,"",'REG. DA ATIVIDADE COMPLEMENTAR'!$L$695)</f>
      </c>
      <c r="BX21" s="54">
        <f>IF('REG. DA ATIVIDADE COMPLEMENTAR'!$G$701&lt;&gt;14,"",'REG. DA ATIVIDADE COMPLEMENTAR'!$L$706)</f>
      </c>
      <c r="BY21" s="54">
        <f>IF('REG. DA ATIVIDADE COMPLEMENTAR'!$G$712&lt;&gt;14,"",'REG. DA ATIVIDADE COMPLEMENTAR'!$L$717)</f>
      </c>
      <c r="BZ21" s="54">
        <f>IF('REG. DA ATIVIDADE COMPLEMENTAR'!$G$723&lt;&gt;14,"",'REG. DA ATIVIDADE COMPLEMENTAR'!$L$728)</f>
      </c>
      <c r="CA21" s="54">
        <f>IF('REG. DA ATIVIDADE COMPLEMENTAR'!$G$736&lt;&gt;14,"",'REG. DA ATIVIDADE COMPLEMENTAR'!$L$741)</f>
      </c>
      <c r="CB21" s="54">
        <f>IF('REG. DA ATIVIDADE COMPLEMENTAR'!$G$747&lt;&gt;14,"",'REG. DA ATIVIDADE COMPLEMENTAR'!$L$752)</f>
      </c>
      <c r="CC21" s="54">
        <f>IF('REG. DA ATIVIDADE COMPLEMENTAR'!$G$758&lt;&gt;14,"",'REG. DA ATIVIDADE COMPLEMENTAR'!$L$763)</f>
      </c>
      <c r="CD21" s="54">
        <f>IF('REG. DA ATIVIDADE COMPLEMENTAR'!$G$769&lt;&gt;14,"",'REG. DA ATIVIDADE COMPLEMENTAR'!$L$774)</f>
      </c>
      <c r="CE21" s="54">
        <f>IF('REG. DA ATIVIDADE COMPLEMENTAR'!$G$782&lt;&gt;14,"",'REG. DA ATIVIDADE COMPLEMENTAR'!$L$787)</f>
      </c>
      <c r="CF21" s="54">
        <f>IF('REG. DA ATIVIDADE COMPLEMENTAR'!$G$793&lt;&gt;14,"",'REG. DA ATIVIDADE COMPLEMENTAR'!$L$798)</f>
      </c>
      <c r="CG21" s="54">
        <f>IF('REG. DA ATIVIDADE COMPLEMENTAR'!$G$804&lt;&gt;14,"",'REG. DA ATIVIDADE COMPLEMENTAR'!$L$809)</f>
      </c>
      <c r="CH21" s="54">
        <f>IF('REG. DA ATIVIDADE COMPLEMENTAR'!$G$815&lt;&gt;14,"",'REG. DA ATIVIDADE COMPLEMENTAR'!$L$820)</f>
      </c>
      <c r="CI21" s="54"/>
      <c r="CJ21" s="54"/>
      <c r="CK21" s="54"/>
      <c r="CL21" s="50">
        <f>SUM(AA21:CK21)</f>
        <v>0</v>
      </c>
      <c r="CM21" s="41"/>
      <c r="CN21" s="41"/>
      <c r="CO21" s="41"/>
      <c r="CP21" s="41"/>
      <c r="CQ21" s="41"/>
      <c r="CR21" s="41"/>
    </row>
    <row r="22" spans="1:96" s="25" customFormat="1" ht="15">
      <c r="A22" s="52"/>
      <c r="B22" s="177" t="s">
        <v>50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51">
        <f aca="true" t="shared" si="1" ref="AA22:BF22">SUM(AA8:AA21)</f>
        <v>0</v>
      </c>
      <c r="AB22" s="51">
        <f t="shared" si="1"/>
        <v>0</v>
      </c>
      <c r="AC22" s="51">
        <f t="shared" si="1"/>
        <v>0</v>
      </c>
      <c r="AD22" s="51">
        <f t="shared" si="1"/>
        <v>0</v>
      </c>
      <c r="AE22" s="51">
        <f t="shared" si="1"/>
        <v>0</v>
      </c>
      <c r="AF22" s="51">
        <f t="shared" si="1"/>
        <v>0</v>
      </c>
      <c r="AG22" s="51">
        <f t="shared" si="1"/>
        <v>0</v>
      </c>
      <c r="AH22" s="51">
        <f t="shared" si="1"/>
        <v>0</v>
      </c>
      <c r="AI22" s="51">
        <f t="shared" si="1"/>
        <v>0</v>
      </c>
      <c r="AJ22" s="51">
        <f t="shared" si="1"/>
        <v>0</v>
      </c>
      <c r="AK22" s="51">
        <f t="shared" si="1"/>
        <v>0</v>
      </c>
      <c r="AL22" s="51">
        <f t="shared" si="1"/>
        <v>0</v>
      </c>
      <c r="AM22" s="51">
        <f t="shared" si="1"/>
        <v>0</v>
      </c>
      <c r="AN22" s="51">
        <f t="shared" si="1"/>
        <v>0</v>
      </c>
      <c r="AO22" s="51">
        <f t="shared" si="1"/>
        <v>0</v>
      </c>
      <c r="AP22" s="51">
        <f t="shared" si="1"/>
        <v>0</v>
      </c>
      <c r="AQ22" s="51">
        <f t="shared" si="1"/>
        <v>0</v>
      </c>
      <c r="AR22" s="51">
        <f t="shared" si="1"/>
        <v>0</v>
      </c>
      <c r="AS22" s="51">
        <f t="shared" si="1"/>
        <v>0</v>
      </c>
      <c r="AT22" s="51">
        <f t="shared" si="1"/>
        <v>0</v>
      </c>
      <c r="AU22" s="51">
        <f t="shared" si="1"/>
        <v>0</v>
      </c>
      <c r="AV22" s="51">
        <f t="shared" si="1"/>
        <v>0</v>
      </c>
      <c r="AW22" s="51">
        <f t="shared" si="1"/>
        <v>0</v>
      </c>
      <c r="AX22" s="51">
        <f t="shared" si="1"/>
        <v>0</v>
      </c>
      <c r="AY22" s="51">
        <f t="shared" si="1"/>
        <v>0</v>
      </c>
      <c r="AZ22" s="51">
        <f t="shared" si="1"/>
        <v>0</v>
      </c>
      <c r="BA22" s="51">
        <f t="shared" si="1"/>
        <v>0</v>
      </c>
      <c r="BB22" s="51">
        <f t="shared" si="1"/>
        <v>0</v>
      </c>
      <c r="BC22" s="51">
        <f t="shared" si="1"/>
        <v>0</v>
      </c>
      <c r="BD22" s="51">
        <f t="shared" si="1"/>
        <v>0</v>
      </c>
      <c r="BE22" s="51">
        <f t="shared" si="1"/>
        <v>0</v>
      </c>
      <c r="BF22" s="51">
        <f t="shared" si="1"/>
        <v>0</v>
      </c>
      <c r="BG22" s="51">
        <f aca="true" t="shared" si="2" ref="BG22:CL22">SUM(BG8:BG21)</f>
        <v>0</v>
      </c>
      <c r="BH22" s="51">
        <f t="shared" si="2"/>
        <v>0</v>
      </c>
      <c r="BI22" s="51">
        <f t="shared" si="2"/>
        <v>0</v>
      </c>
      <c r="BJ22" s="51">
        <f t="shared" si="2"/>
        <v>0</v>
      </c>
      <c r="BK22" s="51">
        <f t="shared" si="2"/>
        <v>0</v>
      </c>
      <c r="BL22" s="51">
        <f t="shared" si="2"/>
        <v>0</v>
      </c>
      <c r="BM22" s="51">
        <f t="shared" si="2"/>
        <v>0</v>
      </c>
      <c r="BN22" s="51">
        <f t="shared" si="2"/>
        <v>0</v>
      </c>
      <c r="BO22" s="51">
        <f t="shared" si="2"/>
        <v>0</v>
      </c>
      <c r="BP22" s="51">
        <f t="shared" si="2"/>
        <v>0</v>
      </c>
      <c r="BQ22" s="51">
        <f t="shared" si="2"/>
        <v>0</v>
      </c>
      <c r="BR22" s="51">
        <f t="shared" si="2"/>
        <v>0</v>
      </c>
      <c r="BS22" s="51">
        <f t="shared" si="2"/>
        <v>0</v>
      </c>
      <c r="BT22" s="51">
        <f t="shared" si="2"/>
        <v>0</v>
      </c>
      <c r="BU22" s="51">
        <f t="shared" si="2"/>
        <v>0</v>
      </c>
      <c r="BV22" s="51">
        <f t="shared" si="2"/>
        <v>0</v>
      </c>
      <c r="BW22" s="51">
        <f t="shared" si="2"/>
        <v>0</v>
      </c>
      <c r="BX22" s="51">
        <f t="shared" si="2"/>
        <v>0</v>
      </c>
      <c r="BY22" s="51">
        <f t="shared" si="2"/>
        <v>0</v>
      </c>
      <c r="BZ22" s="51">
        <f t="shared" si="2"/>
        <v>0</v>
      </c>
      <c r="CA22" s="51">
        <f t="shared" si="2"/>
        <v>0</v>
      </c>
      <c r="CB22" s="51">
        <f t="shared" si="2"/>
        <v>0</v>
      </c>
      <c r="CC22" s="51">
        <f t="shared" si="2"/>
        <v>0</v>
      </c>
      <c r="CD22" s="51">
        <f t="shared" si="2"/>
        <v>0</v>
      </c>
      <c r="CE22" s="51">
        <f t="shared" si="2"/>
        <v>0</v>
      </c>
      <c r="CF22" s="51">
        <f t="shared" si="2"/>
        <v>0</v>
      </c>
      <c r="CG22" s="51">
        <f t="shared" si="2"/>
        <v>0</v>
      </c>
      <c r="CH22" s="51">
        <f t="shared" si="2"/>
        <v>0</v>
      </c>
      <c r="CI22" s="51">
        <f t="shared" si="2"/>
        <v>0</v>
      </c>
      <c r="CJ22" s="51">
        <f t="shared" si="2"/>
        <v>0</v>
      </c>
      <c r="CK22" s="51">
        <f t="shared" si="2"/>
        <v>0</v>
      </c>
      <c r="CL22" s="51">
        <f t="shared" si="2"/>
        <v>0</v>
      </c>
      <c r="CM22" s="41"/>
      <c r="CN22" s="41"/>
      <c r="CO22" s="41"/>
      <c r="CP22" s="41"/>
      <c r="CQ22" s="41"/>
      <c r="CR22" s="41"/>
    </row>
    <row r="23" spans="3:96" s="37" customFormat="1" ht="4.5" customHeight="1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7"/>
      <c r="AB23" s="27"/>
      <c r="AC23" s="27"/>
      <c r="AD23" s="27"/>
      <c r="AE23" s="27"/>
      <c r="AF23" s="27"/>
      <c r="CM23" s="47"/>
      <c r="CN23" s="47"/>
      <c r="CO23" s="47"/>
      <c r="CP23" s="47"/>
      <c r="CQ23" s="47"/>
      <c r="CR23" s="47"/>
    </row>
    <row r="24" ht="15" hidden="1"/>
    <row r="25" ht="15" hidden="1"/>
    <row r="26" ht="15" hidden="1"/>
    <row r="27" ht="15" hidden="1"/>
    <row r="28" spans="51:89" ht="15" hidden="1"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J28" s="48"/>
      <c r="CK28" s="48"/>
    </row>
    <row r="29" spans="51:89" ht="15" hidden="1"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J29" s="48"/>
      <c r="CK29" s="48"/>
    </row>
    <row r="30" spans="51:89" ht="15" hidden="1"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J30" s="48"/>
      <c r="CK30" s="48"/>
    </row>
    <row r="31" spans="51:89" ht="15" hidden="1"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J31" s="48"/>
      <c r="CK31" s="48"/>
    </row>
    <row r="32" spans="51:89" ht="15"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J32" s="48"/>
      <c r="CK32" s="48"/>
    </row>
    <row r="33" spans="51:89" ht="15"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J33" s="48"/>
      <c r="CK33" s="48"/>
    </row>
    <row r="34" spans="51:89" ht="15"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J34" s="48"/>
      <c r="CK34" s="48"/>
    </row>
    <row r="35" spans="51:89" ht="15"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J35" s="48"/>
      <c r="CK35" s="48"/>
    </row>
    <row r="36" spans="51:89" ht="15"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J36" s="48"/>
      <c r="CK36" s="48"/>
    </row>
    <row r="37" spans="51:89" ht="15"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</row>
    <row r="38" spans="51:89" ht="15"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</row>
    <row r="39" spans="51:89" ht="15"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</row>
    <row r="40" spans="51:89" ht="15"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</row>
  </sheetData>
  <sheetProtection/>
  <mergeCells count="21">
    <mergeCell ref="B5:AE5"/>
    <mergeCell ref="B3:AE3"/>
    <mergeCell ref="L1:N1"/>
    <mergeCell ref="O1:AE1"/>
    <mergeCell ref="O2:AE2"/>
    <mergeCell ref="B7:Z7"/>
    <mergeCell ref="B20:Z20"/>
    <mergeCell ref="B22:Z22"/>
    <mergeCell ref="B17:Z17"/>
    <mergeCell ref="B18:Z18"/>
    <mergeCell ref="B19:Z19"/>
    <mergeCell ref="B21:Y21"/>
    <mergeCell ref="B8:Z8"/>
    <mergeCell ref="B10:Z10"/>
    <mergeCell ref="B14:Z14"/>
    <mergeCell ref="B15:Z15"/>
    <mergeCell ref="B16:Z16"/>
    <mergeCell ref="B11:Z11"/>
    <mergeCell ref="B12:Z12"/>
    <mergeCell ref="B13:Z13"/>
    <mergeCell ref="B9:Z9"/>
  </mergeCells>
  <printOptions/>
  <pageMargins left="0.5905511811023623" right="0.5118110236220472" top="0.7874015748031497" bottom="0.3937007874015748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SECRETARIA</cp:lastModifiedBy>
  <cp:lastPrinted>2023-09-05T18:00:23Z</cp:lastPrinted>
  <dcterms:created xsi:type="dcterms:W3CDTF">2010-05-19T19:51:11Z</dcterms:created>
  <dcterms:modified xsi:type="dcterms:W3CDTF">2023-11-08T17:54:38Z</dcterms:modified>
  <cp:category/>
  <cp:version/>
  <cp:contentType/>
  <cp:contentStatus/>
</cp:coreProperties>
</file>